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9" activeTab="0"/>
  </bookViews>
  <sheets>
    <sheet name="2011 Rookie Free-Agent Draft" sheetId="1" r:id="rId1"/>
    <sheet name="Free Agent Pool" sheetId="2" r:id="rId2"/>
    <sheet name="2010 Expansion Draft" sheetId="3" r:id="rId3"/>
    <sheet name="Expansion Pool" sheetId="4" r:id="rId4"/>
    <sheet name="Expansion Player Info" sheetId="5" r:id="rId5"/>
  </sheets>
  <definedNames>
    <definedName name="_xlnm.Print_Titles" localSheetId="3">'Expansion Pool'!$1:$4</definedName>
    <definedName name="_xlnm.Print_Titles" localSheetId="1">'Free Agent Pool'!$1:$6</definedName>
  </definedNames>
  <calcPr fullCalcOnLoad="1"/>
</workbook>
</file>

<file path=xl/sharedStrings.xml><?xml version="1.0" encoding="utf-8"?>
<sst xmlns="http://schemas.openxmlformats.org/spreadsheetml/2006/main" count="2082" uniqueCount="773">
  <si>
    <t>2012-13 SOMIBA ROOKIE/FREE-AGENT DRAFT</t>
  </si>
  <si>
    <t>Owner</t>
  </si>
  <si>
    <t>Pick</t>
  </si>
  <si>
    <t>of pick</t>
  </si>
  <si>
    <t xml:space="preserve">  Round 1</t>
  </si>
  <si>
    <t xml:space="preserve">  Round 2</t>
  </si>
  <si>
    <t xml:space="preserve">  Round 3</t>
  </si>
  <si>
    <t xml:space="preserve">  Round 4</t>
  </si>
  <si>
    <t xml:space="preserve">  Round 5</t>
  </si>
  <si>
    <t xml:space="preserve">  Round 6</t>
  </si>
  <si>
    <t xml:space="preserve">  Round 7</t>
  </si>
  <si>
    <t xml:space="preserve">  Round 8</t>
  </si>
  <si>
    <t>Supplemental Draft 11/5/2012</t>
  </si>
  <si>
    <t>LAK</t>
  </si>
  <si>
    <t>Kyrie Irving</t>
  </si>
  <si>
    <t>Chris Singleton</t>
  </si>
  <si>
    <t>Reggie Jackson</t>
  </si>
  <si>
    <t>Dexter Pittman</t>
  </si>
  <si>
    <t>Cory Joseph</t>
  </si>
  <si>
    <t>Eddy Curry</t>
  </si>
  <si>
    <t>Jamaal Magloire</t>
  </si>
  <si>
    <t>x</t>
  </si>
  <si>
    <t>REA</t>
  </si>
  <si>
    <t>T.J. Ford</t>
  </si>
  <si>
    <t>SUN</t>
  </si>
  <si>
    <t>Kawhi Leonard</t>
  </si>
  <si>
    <t>MIN</t>
  </si>
  <si>
    <t>Jan Vesely</t>
  </si>
  <si>
    <t>Dominic McGuire</t>
  </si>
  <si>
    <t>Donte Greene</t>
  </si>
  <si>
    <t>Walker Russell</t>
  </si>
  <si>
    <t>Malcolm Lee</t>
  </si>
  <si>
    <t>Bill Walker</t>
  </si>
  <si>
    <t>Darius Morris</t>
  </si>
  <si>
    <t>Kemba Walker</t>
  </si>
  <si>
    <t>Lavoy Allen</t>
  </si>
  <si>
    <t>Jordan Williams</t>
  </si>
  <si>
    <t>Jared Jeffries</t>
  </si>
  <si>
    <t>Josh Childress</t>
  </si>
  <si>
    <t>Gilbert Arenas</t>
  </si>
  <si>
    <t>Tyler Honeycutt</t>
  </si>
  <si>
    <t>LEX</t>
  </si>
  <si>
    <t>Ricky Rubio</t>
  </si>
  <si>
    <t>Greg Stiemsma</t>
  </si>
  <si>
    <t>Samardo Samuels</t>
  </si>
  <si>
    <t>Nolan Smith</t>
  </si>
  <si>
    <t>Jermaine O'Neal</t>
  </si>
  <si>
    <t>DeAndre Liggins</t>
  </si>
  <si>
    <t>Daniel Orton</t>
  </si>
  <si>
    <t>BOU</t>
  </si>
  <si>
    <t>Brandon Knight</t>
  </si>
  <si>
    <t>ANC</t>
  </si>
  <si>
    <t>Kirk Hinrich</t>
  </si>
  <si>
    <t>E'Twaun Moore</t>
  </si>
  <si>
    <t>Luke Babbitt</t>
  </si>
  <si>
    <t>Marquis Daniels</t>
  </si>
  <si>
    <t>Travis Outlaw</t>
  </si>
  <si>
    <t>BET</t>
  </si>
  <si>
    <t>Kenneth Faried</t>
  </si>
  <si>
    <t>VAN</t>
  </si>
  <si>
    <t>Ivan Johnson</t>
  </si>
  <si>
    <t>Roger Mason</t>
  </si>
  <si>
    <t>Raja Bell</t>
  </si>
  <si>
    <t>Alan Anderson</t>
  </si>
  <si>
    <t>Maurice Evans</t>
  </si>
  <si>
    <t>Ishmael Smith</t>
  </si>
  <si>
    <t>CON</t>
  </si>
  <si>
    <t>Bismack Biyombo</t>
  </si>
  <si>
    <t>ALA</t>
  </si>
  <si>
    <t>Tobias Harris</t>
  </si>
  <si>
    <t>Joel Przybilla</t>
  </si>
  <si>
    <t>Rashard Lewis</t>
  </si>
  <si>
    <t>Baron Davis</t>
  </si>
  <si>
    <t>JaJuan Johnson</t>
  </si>
  <si>
    <t>Shawne Williams</t>
  </si>
  <si>
    <t>Chris Wright</t>
  </si>
  <si>
    <t>LOS</t>
  </si>
  <si>
    <t>Klay Thompson</t>
  </si>
  <si>
    <t>MOT</t>
  </si>
  <si>
    <t>Norris Cole</t>
  </si>
  <si>
    <t>Devin Ebanks</t>
  </si>
  <si>
    <t>DeShawn Stevenson</t>
  </si>
  <si>
    <t>Jonny Flynn</t>
  </si>
  <si>
    <t>Ryan Gomes</t>
  </si>
  <si>
    <t>Tony Battie</t>
  </si>
  <si>
    <t>Tristan Thompson</t>
  </si>
  <si>
    <t>C.J. Miles</t>
  </si>
  <si>
    <t>Rudy Fernandez</t>
  </si>
  <si>
    <t>Craig Smith</t>
  </si>
  <si>
    <t>Toney Douglas</t>
  </si>
  <si>
    <t>Cory Higgins</t>
  </si>
  <si>
    <t>Luke Walton</t>
  </si>
  <si>
    <t>Derrick Williams</t>
  </si>
  <si>
    <t>Matt Bonner</t>
  </si>
  <si>
    <t>Daniel Gibson</t>
  </si>
  <si>
    <t>Francisco Garcia</t>
  </si>
  <si>
    <t>Jeremy Evans</t>
  </si>
  <si>
    <t>Vladimir Radmanovic</t>
  </si>
  <si>
    <t>Hamed Haddadi</t>
  </si>
  <si>
    <t>Ben Uzoh</t>
  </si>
  <si>
    <t>Chandler Parsons</t>
  </si>
  <si>
    <t>Jeremy Tyler</t>
  </si>
  <si>
    <t>Earl Watson</t>
  </si>
  <si>
    <t>Lance Thomas</t>
  </si>
  <si>
    <t>Brad Miller</t>
  </si>
  <si>
    <t>Jeremy Pargo</t>
  </si>
  <si>
    <t>Anthony Carter</t>
  </si>
  <si>
    <t>Iman Shumpert</t>
  </si>
  <si>
    <t>Josh McRoberts</t>
  </si>
  <si>
    <t>Josh Harrellson</t>
  </si>
  <si>
    <t>Sam Young</t>
  </si>
  <si>
    <t>Ryan Hollins</t>
  </si>
  <si>
    <t>Mehmet Okur</t>
  </si>
  <si>
    <t>Jerry Stackhouse</t>
  </si>
  <si>
    <t>un7</t>
  </si>
  <si>
    <t>Enes Kanter</t>
  </si>
  <si>
    <t>un1</t>
  </si>
  <si>
    <t>John Lucas</t>
  </si>
  <si>
    <t>Martell Webster</t>
  </si>
  <si>
    <t>Damien Wilkins</t>
  </si>
  <si>
    <t>Keyon Dooling</t>
  </si>
  <si>
    <t>Earl Clark</t>
  </si>
  <si>
    <t>un6</t>
  </si>
  <si>
    <t>Gustavo Ayon</t>
  </si>
  <si>
    <t>un2</t>
  </si>
  <si>
    <t>Jimmer Fredette</t>
  </si>
  <si>
    <t>Sebastian Telfair</t>
  </si>
  <si>
    <t>Anthony Tolliver</t>
  </si>
  <si>
    <t>Chris Wilcox</t>
  </si>
  <si>
    <t>Ronnie Price</t>
  </si>
  <si>
    <t>un5</t>
  </si>
  <si>
    <t>Isaiah Thomas</t>
  </si>
  <si>
    <t>un3</t>
  </si>
  <si>
    <t>Larry Sanders</t>
  </si>
  <si>
    <t>Terrence Williams</t>
  </si>
  <si>
    <t>Derek Fisher</t>
  </si>
  <si>
    <t>Darko Milicic</t>
  </si>
  <si>
    <t>Manny Harris</t>
  </si>
  <si>
    <t>un4</t>
  </si>
  <si>
    <t>Alec Burks</t>
  </si>
  <si>
    <t>Jason Smith</t>
  </si>
  <si>
    <t>Jannero Pargo</t>
  </si>
  <si>
    <t>Reggie Williams</t>
  </si>
  <si>
    <t>Hasheem Thabeet</t>
  </si>
  <si>
    <t>Bobby Simmons</t>
  </si>
  <si>
    <t>MarShon Brooks</t>
  </si>
  <si>
    <t>Jon Leuer</t>
  </si>
  <si>
    <t>Aaron Gray</t>
  </si>
  <si>
    <t>Willie Green</t>
  </si>
  <si>
    <t>James Jones</t>
  </si>
  <si>
    <t>Rasual Butler</t>
  </si>
  <si>
    <t>Nikola Vucevic</t>
  </si>
  <si>
    <t>Jordan Hamilton</t>
  </si>
  <si>
    <t>Quincy Pondexter</t>
  </si>
  <si>
    <t>Xavier Henry</t>
  </si>
  <si>
    <t>Matt Carroll</t>
  </si>
  <si>
    <t>Royal Ivey</t>
  </si>
  <si>
    <t>Markieff Morris</t>
  </si>
  <si>
    <t>Marcus Morris</t>
  </si>
  <si>
    <t>Shelvin Mack</t>
  </si>
  <si>
    <t>A.J. Price</t>
  </si>
  <si>
    <t>Jason Collins</t>
  </si>
  <si>
    <t>Mike Bibby</t>
  </si>
  <si>
    <t>SEA</t>
  </si>
  <si>
    <t>Byron Mullens</t>
  </si>
  <si>
    <t>Anthony Parker</t>
  </si>
  <si>
    <t>Johan Petro</t>
  </si>
  <si>
    <t>Ronny Turiaf</t>
  </si>
  <si>
    <t>Andrew Goudelock</t>
  </si>
  <si>
    <t>Sasha Pavlovic</t>
  </si>
  <si>
    <t>TUL</t>
  </si>
  <si>
    <t>Charles Jenkins</t>
  </si>
  <si>
    <t>Ben Wallace</t>
  </si>
  <si>
    <t>Wayne Ellington</t>
  </si>
  <si>
    <t>Gary Forbes</t>
  </si>
  <si>
    <t>James Anderson</t>
  </si>
  <si>
    <t>Eduardo Najera</t>
  </si>
  <si>
    <t>Semih Erden</t>
  </si>
  <si>
    <t>Brian Cook</t>
  </si>
  <si>
    <t>DAV</t>
  </si>
  <si>
    <t>Jimmy Butler</t>
  </si>
  <si>
    <t>Jamaal Tinsley</t>
  </si>
  <si>
    <t>Lance Stephenson</t>
  </si>
  <si>
    <t>Cole Aldrich</t>
  </si>
  <si>
    <t>Greg Smith</t>
  </si>
  <si>
    <t>Josh Selby</t>
  </si>
  <si>
    <t>DeMarre Carroll</t>
  </si>
  <si>
    <t>Dominique Jones</t>
  </si>
  <si>
    <t>Zaza Pachulia</t>
  </si>
  <si>
    <t>Shelden Williams</t>
  </si>
  <si>
    <t>D.J. White</t>
  </si>
  <si>
    <t>Michael Redd</t>
  </si>
  <si>
    <t>Von Wafer</t>
  </si>
  <si>
    <t>Charlie Villanueva</t>
  </si>
  <si>
    <t>Kwame Brown</t>
  </si>
  <si>
    <t>TEX</t>
  </si>
  <si>
    <t>Gerald Green</t>
  </si>
  <si>
    <t>Donald Sloan</t>
  </si>
  <si>
    <t>Trey Thompkins</t>
  </si>
  <si>
    <t>Patrick Mills</t>
  </si>
  <si>
    <t>Jeff Pendergraph</t>
  </si>
  <si>
    <t>Solomon Alabi</t>
  </si>
  <si>
    <t>Julyan Stone</t>
  </si>
  <si>
    <t xml:space="preserve">This year's lottery participants are LAK, MIN, and SUN. </t>
  </si>
  <si>
    <t>We will use the California Daily 3 drawing that will be held at 6:30 pacific time (evening drawing)</t>
  </si>
  <si>
    <t xml:space="preserve"> on Tuesday October 23 to determine the top 3 picks in this year's SOMIBA draft.</t>
  </si>
  <si>
    <t>Here are the resulting draft orders based on the results of the lottery:</t>
  </si>
  <si>
    <t>000-331: 1) LAK 2) MIN 3) SUN</t>
  </si>
  <si>
    <t>332-497: 1) LAK 2) SUN 3) MIN</t>
  </si>
  <si>
    <t>498-663: 1) MIN 2) LAK 3) SUN</t>
  </si>
  <si>
    <t>664-829: 1) MIN 2) SUN 3) LAK</t>
  </si>
  <si>
    <t>830-995  1) SUN 2) LAK 3) MIN</t>
  </si>
  <si>
    <t>996-999 Use the results of the midday drawing (1:00) on Wed Oct 24 instead</t>
  </si>
  <si>
    <t xml:space="preserve"> </t>
  </si>
  <si>
    <t>The number was 378 so the first round will start with LAK then SUN then MIN.</t>
  </si>
  <si>
    <t>Non-returning team SOU held the second round pick of TEX.</t>
  </si>
  <si>
    <t xml:space="preserve">             SOMIBA ROOKIE FREE-AGENT POOL -- 10/30/2010</t>
  </si>
  <si>
    <t>NBA</t>
  </si>
  <si>
    <t>Gms</t>
  </si>
  <si>
    <t>Tm</t>
  </si>
  <si>
    <t>G</t>
  </si>
  <si>
    <t>mpg</t>
  </si>
  <si>
    <t>Allow</t>
  </si>
  <si>
    <t xml:space="preserve"> Positions</t>
  </si>
  <si>
    <t>Ajinca, Alexis</t>
  </si>
  <si>
    <t>CHA</t>
  </si>
  <si>
    <t>Alexander, Joe</t>
  </si>
  <si>
    <t>CHI</t>
  </si>
  <si>
    <t>Allen, Malik</t>
  </si>
  <si>
    <t>DEN</t>
  </si>
  <si>
    <t>Alston, Rafer</t>
  </si>
  <si>
    <t>MIA</t>
  </si>
  <si>
    <t>Amundson, Louis</t>
  </si>
  <si>
    <t>PHX</t>
  </si>
  <si>
    <t>Anderson, Antonio</t>
  </si>
  <si>
    <t>OKC</t>
  </si>
  <si>
    <t>Anderson, David</t>
  </si>
  <si>
    <t>HOU</t>
  </si>
  <si>
    <t>Armstrong, Hilton</t>
  </si>
  <si>
    <t>Arroyo, Carlos</t>
  </si>
  <si>
    <t>Atkins, Chucky</t>
  </si>
  <si>
    <t>DET</t>
  </si>
  <si>
    <t>Azubuike, Kelenna</t>
  </si>
  <si>
    <t>GS</t>
  </si>
  <si>
    <t>Balkman, Renaldo</t>
  </si>
  <si>
    <t>Banks, Marcus</t>
  </si>
  <si>
    <t>TOR</t>
  </si>
  <si>
    <t>Barron, Earl</t>
  </si>
  <si>
    <t>NY</t>
  </si>
  <si>
    <t>Battie, Tony</t>
  </si>
  <si>
    <t>NJ</t>
  </si>
  <si>
    <t>Beaubois, Rodrigue</t>
  </si>
  <si>
    <t>DAL</t>
  </si>
  <si>
    <t>Bell, Charlie</t>
  </si>
  <si>
    <t>MIL</t>
  </si>
  <si>
    <t>Bell, Raja</t>
  </si>
  <si>
    <t>Bender, Jonathan</t>
  </si>
  <si>
    <t>Blair, Dejuan</t>
  </si>
  <si>
    <t>SA</t>
  </si>
  <si>
    <t>Bogans, Keith</t>
  </si>
  <si>
    <t>Bonner, Matt</t>
  </si>
  <si>
    <t>Bowen, Ryan</t>
  </si>
  <si>
    <t>Boykins, Earl</t>
  </si>
  <si>
    <t>WAS</t>
  </si>
  <si>
    <t>Brezec, Primoz</t>
  </si>
  <si>
    <t>Brockman, Jon</t>
  </si>
  <si>
    <t>SAC</t>
  </si>
  <si>
    <t>Brown, Bobby</t>
  </si>
  <si>
    <t>LAC</t>
  </si>
  <si>
    <t>Brown, Derrick</t>
  </si>
  <si>
    <t>Brown, Devin</t>
  </si>
  <si>
    <t>Budinger, Chase</t>
  </si>
  <si>
    <t>Cardinal, Brian</t>
  </si>
  <si>
    <t>Carroll, Demarre</t>
  </si>
  <si>
    <t>MEM</t>
  </si>
  <si>
    <t>Carroll, Matt</t>
  </si>
  <si>
    <t>Casspi, Omri</t>
  </si>
  <si>
    <t>Clark, Earl</t>
  </si>
  <si>
    <t>Collins, Jarron</t>
  </si>
  <si>
    <t>Collins, Jason</t>
  </si>
  <si>
    <t>ATL</t>
  </si>
  <si>
    <t>Collison, Darren</t>
  </si>
  <si>
    <t>NO</t>
  </si>
  <si>
    <t>Conroy, Will</t>
  </si>
  <si>
    <t>Cook, Brian</t>
  </si>
  <si>
    <t>Cook, Daequan</t>
  </si>
  <si>
    <t>Cunningham, Dante</t>
  </si>
  <si>
    <t>POR</t>
  </si>
  <si>
    <t>Curry, Eddy</t>
  </si>
  <si>
    <t>Curry, Stephen</t>
  </si>
  <si>
    <t>Davis, Paul</t>
  </si>
  <si>
    <t>Davis, Ricky</t>
  </si>
  <si>
    <t>Daye, Austin</t>
  </si>
  <si>
    <t>Delfino, Carlos</t>
  </si>
  <si>
    <t>Derozan, Demar</t>
  </si>
  <si>
    <t>Diawara, Yakhouba</t>
  </si>
  <si>
    <t>Diener, Travis</t>
  </si>
  <si>
    <t>Diop, DeSagana</t>
  </si>
  <si>
    <t>Dorsey, Joey</t>
  </si>
  <si>
    <t>Douglas, Toney</t>
  </si>
  <si>
    <t>Ellington, Wayne</t>
  </si>
  <si>
    <t>Elson, Francisco</t>
  </si>
  <si>
    <t>PHI</t>
  </si>
  <si>
    <t>Evans, Tyreke</t>
  </si>
  <si>
    <t>Fesenko, Kyrylo</t>
  </si>
  <si>
    <t>UTA</t>
  </si>
  <si>
    <t>Finley, Michael</t>
  </si>
  <si>
    <t>BOS</t>
  </si>
  <si>
    <t>Flynn, Jonny</t>
  </si>
  <si>
    <t>Ford, T.J.</t>
  </si>
  <si>
    <t>IND</t>
  </si>
  <si>
    <t>Gadzuric, Dan</t>
  </si>
  <si>
    <t>Gaines, Sundiata</t>
  </si>
  <si>
    <t>UT</t>
  </si>
  <si>
    <t>Gee, Alonzo</t>
  </si>
  <si>
    <t>George, Devean</t>
  </si>
  <si>
    <t>Gibson, Taj</t>
  </si>
  <si>
    <t>Giddens, J.R.</t>
  </si>
  <si>
    <t>Gilder, Trey</t>
  </si>
  <si>
    <t>Graham, Stephen</t>
  </si>
  <si>
    <t>Green, Danny</t>
  </si>
  <si>
    <t>CLE</t>
  </si>
  <si>
    <t>Griffin, Taylor</t>
  </si>
  <si>
    <t>Haddadi, Hamed</t>
  </si>
  <si>
    <t>Hairston, Malik</t>
  </si>
  <si>
    <t>Haislip, Marcus</t>
  </si>
  <si>
    <t>Hansbrough, Tyler</t>
  </si>
  <si>
    <t>Harden, James</t>
  </si>
  <si>
    <t>Harris, Mike</t>
  </si>
  <si>
    <t>Hart, Jason</t>
  </si>
  <si>
    <t>Hayes, Jarvis</t>
  </si>
  <si>
    <t>Henderson, Gerald</t>
  </si>
  <si>
    <t>Hill, Jordan</t>
  </si>
  <si>
    <t>Holiday, Jrue</t>
  </si>
  <si>
    <t>House, Eddie</t>
  </si>
  <si>
    <t>Howard, Juwan</t>
  </si>
  <si>
    <t>Hudson, Lester</t>
  </si>
  <si>
    <t>Hughes, Larry</t>
  </si>
  <si>
    <t>Hunter, Chris</t>
  </si>
  <si>
    <t>Hunter, Lindsey</t>
  </si>
  <si>
    <t>Hunter, Othello</t>
  </si>
  <si>
    <t>Hunter, Steven</t>
  </si>
  <si>
    <t>Ibaka, Serge</t>
  </si>
  <si>
    <t>Jackson, Cedric</t>
  </si>
  <si>
    <t>Jackson, Darnell</t>
  </si>
  <si>
    <t>James, Mike</t>
  </si>
  <si>
    <t>Jawai, Nathan</t>
  </si>
  <si>
    <t>Jeffers, Othyus</t>
  </si>
  <si>
    <t>Jennings, Brandon</t>
  </si>
  <si>
    <t>Jerebko, Jonas</t>
  </si>
  <si>
    <t>Johnson, Anthony</t>
  </si>
  <si>
    <t>ORL</t>
  </si>
  <si>
    <t>Johnson, James</t>
  </si>
  <si>
    <t>Jones, Dahntay</t>
  </si>
  <si>
    <t>Jones, Dwayne</t>
  </si>
  <si>
    <t>Jones, James</t>
  </si>
  <si>
    <t>Jones, Solomon</t>
  </si>
  <si>
    <t>Kapono, Jason</t>
  </si>
  <si>
    <t>Karl, Coby</t>
  </si>
  <si>
    <t>Korver, Kyle</t>
  </si>
  <si>
    <t>Koufos, Kosta</t>
  </si>
  <si>
    <t>Lafayette, Oliver</t>
  </si>
  <si>
    <t>Landry, Marcus</t>
  </si>
  <si>
    <t>Law, Acie</t>
  </si>
  <si>
    <t>Lawson, Ty</t>
  </si>
  <si>
    <t>Magloire, Jamaal</t>
  </si>
  <si>
    <t>Mahinmi, Ian</t>
  </si>
  <si>
    <t>Marks, Sean</t>
  </si>
  <si>
    <t>Martin, Cartier</t>
  </si>
  <si>
    <t>Mason, Desmond</t>
  </si>
  <si>
    <t>Mason, Roger</t>
  </si>
  <si>
    <t>Matthews, Wesley</t>
  </si>
  <si>
    <t>Maxiell, Jason</t>
  </si>
  <si>
    <t>May, Sean</t>
  </si>
  <si>
    <t>Maynor, Eric</t>
  </si>
  <si>
    <t>McGuire, Dominic</t>
  </si>
  <si>
    <t>McRoberts, Josh</t>
  </si>
  <si>
    <t>Meeks, Jodie</t>
  </si>
  <si>
    <t>Mensah-Bonsu, Pops</t>
  </si>
  <si>
    <t>Mills, Patrick</t>
  </si>
  <si>
    <t>Moore, Mikki</t>
  </si>
  <si>
    <t>Morris, Randolph</t>
  </si>
  <si>
    <t>Morrison, Adam</t>
  </si>
  <si>
    <t>LAL</t>
  </si>
  <si>
    <t>Morrow, Anthony</t>
  </si>
  <si>
    <t>Mullens, Byron</t>
  </si>
  <si>
    <t>Najera, Eduardo</t>
  </si>
  <si>
    <t>Nesterovic, Rasho</t>
  </si>
  <si>
    <t>Novak, Steve</t>
  </si>
  <si>
    <t>Oberto, Fabricio</t>
  </si>
  <si>
    <t>O'Bryant, Patrick</t>
  </si>
  <si>
    <t>Ollie, Kevin</t>
  </si>
  <si>
    <t>Pargo, Jannero</t>
  </si>
  <si>
    <t>Pavlovic, Sasha</t>
  </si>
  <si>
    <t>Pecherov, Oleksiy</t>
  </si>
  <si>
    <t>Pendergraph, Jeff</t>
  </si>
  <si>
    <t>Peterson, Morris</t>
  </si>
  <si>
    <t>Petro, Johan</t>
  </si>
  <si>
    <t>Posey, James</t>
  </si>
  <si>
    <t>Powell, Josh</t>
  </si>
  <si>
    <t>Price, A.J.</t>
  </si>
  <si>
    <t>Price, Ronnie</t>
  </si>
  <si>
    <t>Quinn, Chris</t>
  </si>
  <si>
    <t>Radmanovic, Vladimir</t>
  </si>
  <si>
    <t>Randolph, Shavlik</t>
  </si>
  <si>
    <t>Redd, Michael</t>
  </si>
  <si>
    <t>Richard, Chris</t>
  </si>
  <si>
    <t>Rodriguez, Sergio</t>
  </si>
  <si>
    <t>Ross, Quinton</t>
  </si>
  <si>
    <t>Rush, Kareem</t>
  </si>
  <si>
    <t>Scalabrine, Brian</t>
  </si>
  <si>
    <t>Simmons, Bobby</t>
  </si>
  <si>
    <t>Skinner, Brian</t>
  </si>
  <si>
    <t>Smith, Jason</t>
  </si>
  <si>
    <t>Smith, Joe</t>
  </si>
  <si>
    <t>Stackhouse, Jerry</t>
  </si>
  <si>
    <t>Stojakovic, Peja</t>
  </si>
  <si>
    <t>Summers, Dajuan</t>
  </si>
  <si>
    <t>Taylor, Jermaine</t>
  </si>
  <si>
    <t>Teague, Jeff</t>
  </si>
  <si>
    <t>Telfair, Sebastian</t>
  </si>
  <si>
    <t>Temple, Garrett</t>
  </si>
  <si>
    <t>Thabeet, Hasheem</t>
  </si>
  <si>
    <t>Thomas, Kenny</t>
  </si>
  <si>
    <t>Thomas, Kurt</t>
  </si>
  <si>
    <t>Thornton, Marcus</t>
  </si>
  <si>
    <t>Tinsley, Jamaal</t>
  </si>
  <si>
    <t>Tucker, Alando</t>
  </si>
  <si>
    <t>Udoka, Ime</t>
  </si>
  <si>
    <t>Ukic, Roko</t>
  </si>
  <si>
    <t>Vujacik, Sasha</t>
  </si>
  <si>
    <t>Walton, Luke</t>
  </si>
  <si>
    <t>Weaver, Kyle</t>
  </si>
  <si>
    <t>West, Delonte</t>
  </si>
  <si>
    <t>West, Mario</t>
  </si>
  <si>
    <t>White, D.J.</t>
  </si>
  <si>
    <t>Wilcox, Chris</t>
  </si>
  <si>
    <t>Wilkins, Damien</t>
  </si>
  <si>
    <t>Wilks, Mike</t>
  </si>
  <si>
    <t>Williams, Jason</t>
  </si>
  <si>
    <t>Williams, Jawad</t>
  </si>
  <si>
    <t>Williams, Reggie</t>
  </si>
  <si>
    <t>Williams, Sean</t>
  </si>
  <si>
    <t>Williams, Terrence</t>
  </si>
  <si>
    <t>Wright, Antoine</t>
  </si>
  <si>
    <t>Young, Nick</t>
  </si>
  <si>
    <t>Young, Sam</t>
  </si>
  <si>
    <t>Use the "positions" column to determine the positions the player is:  allowed to play</t>
  </si>
  <si>
    <t xml:space="preserve">   (on offense and defense), allowed to be given minutes in the fatigue grid, and</t>
  </si>
  <si>
    <t xml:space="preserve">   allowed to be set in the lineup grid.   1=Point Guard/Right Guard, 2=Shooting</t>
  </si>
  <si>
    <t xml:space="preserve">   Guard/Left Guard, 3=Shooting Forward/Right Forward, 4=Power Forward/Left</t>
  </si>
  <si>
    <t xml:space="preserve">   Forward, and 5=Center.</t>
  </si>
  <si>
    <t>Note that players who did not play last year are not eligible to be drafted.</t>
  </si>
  <si>
    <t>2010-11 SOMIBA EXPANSION DRAFT</t>
  </si>
  <si>
    <t xml:space="preserve">  Round 9</t>
  </si>
  <si>
    <t>BAL</t>
  </si>
  <si>
    <t>K.Bryant</t>
  </si>
  <si>
    <t>JAS</t>
  </si>
  <si>
    <t>J.Noah</t>
  </si>
  <si>
    <t>A.Bargnani</t>
  </si>
  <si>
    <t>L.Odom</t>
  </si>
  <si>
    <t>C.Billups</t>
  </si>
  <si>
    <t>C.Delfino</t>
  </si>
  <si>
    <t>D.Gooden</t>
  </si>
  <si>
    <t>J.Redick</t>
  </si>
  <si>
    <t>ANT</t>
  </si>
  <si>
    <t>C.Bosh</t>
  </si>
  <si>
    <t>R.Gay</t>
  </si>
  <si>
    <t>R.Hibbert</t>
  </si>
  <si>
    <t>Kevin Martin</t>
  </si>
  <si>
    <t>M.Beasley</t>
  </si>
  <si>
    <t>J.Terry</t>
  </si>
  <si>
    <t>A.Jamison</t>
  </si>
  <si>
    <t>D.Fisher</t>
  </si>
  <si>
    <t>W.Green</t>
  </si>
  <si>
    <t>D.Nowitzki</t>
  </si>
  <si>
    <t>J.Kidd</t>
  </si>
  <si>
    <t>D.Harris</t>
  </si>
  <si>
    <t>C.Boozer</t>
  </si>
  <si>
    <t>K.Hinrich</t>
  </si>
  <si>
    <t>E.Okafor</t>
  </si>
  <si>
    <t>J.Salmons</t>
  </si>
  <si>
    <t>S.Dalembert</t>
  </si>
  <si>
    <t>C.Bell</t>
  </si>
  <si>
    <t>UNI</t>
  </si>
  <si>
    <t>T.Parker</t>
  </si>
  <si>
    <t>D.Lee</t>
  </si>
  <si>
    <t>E.Gordon</t>
  </si>
  <si>
    <t>J.Harden</t>
  </si>
  <si>
    <t>W.Chandler</t>
  </si>
  <si>
    <t>D.Augustin</t>
  </si>
  <si>
    <t>E.Maynor</t>
  </si>
  <si>
    <t>L.Barbosa</t>
  </si>
  <si>
    <t>W.Ellington</t>
  </si>
  <si>
    <t>Josh Smith</t>
  </si>
  <si>
    <t>Z.Randolph</t>
  </si>
  <si>
    <t>J.Hickson</t>
  </si>
  <si>
    <t>P.Millsap</t>
  </si>
  <si>
    <t>J.Nelson</t>
  </si>
  <si>
    <t>C.Butler</t>
  </si>
  <si>
    <t>T.Outlaw</t>
  </si>
  <si>
    <t>T.Chandler</t>
  </si>
  <si>
    <t>M.Okur</t>
  </si>
  <si>
    <t xml:space="preserve">  Round 10</t>
  </si>
  <si>
    <t xml:space="preserve">  Round 11</t>
  </si>
  <si>
    <t xml:space="preserve">  Round 12</t>
  </si>
  <si>
    <t xml:space="preserve">  Round 13</t>
  </si>
  <si>
    <t xml:space="preserve">  Round 14</t>
  </si>
  <si>
    <t xml:space="preserve">  Round 15</t>
  </si>
  <si>
    <t xml:space="preserve">  Round 16</t>
  </si>
  <si>
    <t xml:space="preserve">  Round 17</t>
  </si>
  <si>
    <t xml:space="preserve">  Round 18</t>
  </si>
  <si>
    <t>D.Gibson</t>
  </si>
  <si>
    <t>S.Young</t>
  </si>
  <si>
    <t>M.Daniels</t>
  </si>
  <si>
    <t>L.Head</t>
  </si>
  <si>
    <t>J.Petro</t>
  </si>
  <si>
    <t>C.Atkins</t>
  </si>
  <si>
    <t>T.Diener</t>
  </si>
  <si>
    <t>R.Nesterovic</t>
  </si>
  <si>
    <t>B.Skinner</t>
  </si>
  <si>
    <t>R.Wallace</t>
  </si>
  <si>
    <t>A.Price</t>
  </si>
  <si>
    <t>J.Pargo</t>
  </si>
  <si>
    <t>J.Kapono</t>
  </si>
  <si>
    <t>C.Hunter</t>
  </si>
  <si>
    <t>J.Stackhouse</t>
  </si>
  <si>
    <t>B.Cardinal</t>
  </si>
  <si>
    <t>J.Bender</t>
  </si>
  <si>
    <t>pass</t>
  </si>
  <si>
    <t>A.Tolliver</t>
  </si>
  <si>
    <t>D.Arthur</t>
  </si>
  <si>
    <t>K.Humphries</t>
  </si>
  <si>
    <t>D.Anderson</t>
  </si>
  <si>
    <t>J.Singleton</t>
  </si>
  <si>
    <t>M.Carroll</t>
  </si>
  <si>
    <t>B.Simmons</t>
  </si>
  <si>
    <t>T.Battie</t>
  </si>
  <si>
    <t>L.Hunter</t>
  </si>
  <si>
    <t>J.McRoberts</t>
  </si>
  <si>
    <t>H.Thabeet</t>
  </si>
  <si>
    <t>D.Wilkins</t>
  </si>
  <si>
    <t>A.Carter</t>
  </si>
  <si>
    <t>L.Hughes</t>
  </si>
  <si>
    <t>S.May</t>
  </si>
  <si>
    <t>E.Najera</t>
  </si>
  <si>
    <t>S.Marks</t>
  </si>
  <si>
    <t>K.Weaver</t>
  </si>
  <si>
    <t>S.Rodriguez</t>
  </si>
  <si>
    <t>J.Posey</t>
  </si>
  <si>
    <t>I.Udoka</t>
  </si>
  <si>
    <t>N.Collison</t>
  </si>
  <si>
    <t>S.Novak</t>
  </si>
  <si>
    <t>S.Pavlovic</t>
  </si>
  <si>
    <t>M.Collins</t>
  </si>
  <si>
    <t>R.Davis</t>
  </si>
  <si>
    <t>A.Tucker</t>
  </si>
  <si>
    <t>http://www.calottery.com/Games/DailyThree for Sunday 11/7 mid-day draw</t>
  </si>
  <si>
    <t>1) If the result is 000-165 then the order of odd-numbered rounds is Neil then Anthony then Jason; 166-331 Neil then Jason then Anthony; 332-497 Anthony then Neil then Jason; 498-663 Anthony then Jason then Neil; 664-829 Jason then Neil then Anthony; 830-995 Jason then Anthony then Neil; 996-000 Ed will roll dice</t>
  </si>
  <si>
    <t>2) If the result is 000-499 then the order of odd-numbered rounds is Neil then Anthony; 500-999 Anthony then Neil -- this is only if there are only 2 new league members drafting (Jason indicated he should make it so that would be 3)</t>
  </si>
  <si>
    <t>The order is reversed in even-numbered rounds, unowned teams draft last each round</t>
  </si>
  <si>
    <t>The lottery result was 045.</t>
  </si>
  <si>
    <t>UNI was drafted by Laird/WYO, VAN was drafted by Jason/APP.</t>
  </si>
  <si>
    <t xml:space="preserve">            SOMIBA EXPANSION POOL -- 11/7/2010</t>
  </si>
  <si>
    <t>Min</t>
  </si>
  <si>
    <t>Days Missed</t>
  </si>
  <si>
    <t>Arthur, Darrell</t>
  </si>
  <si>
    <t>Augustin, D.J.</t>
  </si>
  <si>
    <t>Barbosa, Leandro</t>
  </si>
  <si>
    <t>Bargnani, Andrea</t>
  </si>
  <si>
    <t>Beasley, Michael</t>
  </si>
  <si>
    <t>Billups, Chauncey</t>
  </si>
  <si>
    <t>Boozer, Carlos</t>
  </si>
  <si>
    <t>Bosh, Chris</t>
  </si>
  <si>
    <t>Bryant, Kobe</t>
  </si>
  <si>
    <t>Butler, Caron</t>
  </si>
  <si>
    <t>Carter, Anthony</t>
  </si>
  <si>
    <t>Chandler, Tyson</t>
  </si>
  <si>
    <t>Chandler, Wilson</t>
  </si>
  <si>
    <t>Collins, Mardy</t>
  </si>
  <si>
    <t>Collison, Nick</t>
  </si>
  <si>
    <t>Dalembert, Samuel</t>
  </si>
  <si>
    <t>Daniels, Marquis</t>
  </si>
  <si>
    <t>Fisher, Derek</t>
  </si>
  <si>
    <t>Gay, Rudy</t>
  </si>
  <si>
    <t>Gibson, Daniel</t>
  </si>
  <si>
    <t>Gooden, Drew</t>
  </si>
  <si>
    <t>Gordon, Eric</t>
  </si>
  <si>
    <t>Green, Willie</t>
  </si>
  <si>
    <t>Harris, Devin</t>
  </si>
  <si>
    <t>Head, Luther</t>
  </si>
  <si>
    <t>Hibbert, Roy</t>
  </si>
  <si>
    <t>Hickson, J.J.</t>
  </si>
  <si>
    <t>Hinrich, Kirk</t>
  </si>
  <si>
    <t>Humphries, Kris</t>
  </si>
  <si>
    <t>Jamison, Antawn</t>
  </si>
  <si>
    <t>Kidd, Jason</t>
  </si>
  <si>
    <t>Lee, David</t>
  </si>
  <si>
    <t>Martin, Kevin</t>
  </si>
  <si>
    <t>Millsap, Paul</t>
  </si>
  <si>
    <t>Nelson, Jameer</t>
  </si>
  <si>
    <t>Noah, Joakim</t>
  </si>
  <si>
    <t>Nowitzki, Dirk</t>
  </si>
  <si>
    <t>Odom, Lamar</t>
  </si>
  <si>
    <t>Okafor, Emeka</t>
  </si>
  <si>
    <t>Okur, Mehmet</t>
  </si>
  <si>
    <t>Outlaw, Travis</t>
  </si>
  <si>
    <t>Parker, Tony</t>
  </si>
  <si>
    <t>Randolph, Zach</t>
  </si>
  <si>
    <t>Redick, J.J.</t>
  </si>
  <si>
    <t>Salmons, John</t>
  </si>
  <si>
    <t>Singleton, James</t>
  </si>
  <si>
    <t>Smith, Josh</t>
  </si>
  <si>
    <t>Terry, Jason</t>
  </si>
  <si>
    <t>Tolliver, Anthony</t>
  </si>
  <si>
    <t>Wallace, Rasheed</t>
  </si>
  <si>
    <t>* = Player's games and/or minutes allowed adjusted by league ruling</t>
  </si>
  <si>
    <t>FIELD GOAL</t>
  </si>
  <si>
    <t>THREE POINT</t>
  </si>
  <si>
    <t>FREE THROW</t>
  </si>
  <si>
    <t>NAME</t>
  </si>
  <si>
    <t>GP</t>
  </si>
  <si>
    <t>MD</t>
  </si>
  <si>
    <t>AT</t>
  </si>
  <si>
    <t>PCT</t>
  </si>
  <si>
    <t>PTS</t>
  </si>
  <si>
    <t>AVG</t>
  </si>
  <si>
    <t>MIKE HARRIS</t>
  </si>
  <si>
    <t>TREY GILDER</t>
  </si>
  <si>
    <t>----</t>
  </si>
  <si>
    <t>PRIMOZ BREZEC</t>
  </si>
  <si>
    <t>ANTONIO ANDERSON</t>
  </si>
  <si>
    <t>TAYLOR GRIFFIN</t>
  </si>
  <si>
    <t>DWAYNE JONES</t>
  </si>
  <si>
    <t>MARCUS HAISLIP</t>
  </si>
  <si>
    <t>CEDRIC JACKSON</t>
  </si>
  <si>
    <t>MIKE JAMES</t>
  </si>
  <si>
    <t>KAREEM RUSH</t>
  </si>
  <si>
    <t>ALEXIS AJINCA</t>
  </si>
  <si>
    <t>MATT CARROLL</t>
  </si>
  <si>
    <t>PAUL DAVIS</t>
  </si>
  <si>
    <t>KYLE WEAVER</t>
  </si>
  <si>
    <t>PATRICK O'BRYANT</t>
  </si>
  <si>
    <t>OTHELLO HUNTER</t>
  </si>
  <si>
    <t>RYAN BOWEN</t>
  </si>
  <si>
    <t>SEAN MARKS</t>
  </si>
  <si>
    <t>REBOUNDS</t>
  </si>
  <si>
    <t>MINUTES</t>
  </si>
  <si>
    <t>OFF</t>
  </si>
  <si>
    <t>DEF</t>
  </si>
  <si>
    <t>TOT</t>
  </si>
  <si>
    <t>AST</t>
  </si>
  <si>
    <t>PF</t>
  </si>
  <si>
    <t>STL</t>
  </si>
  <si>
    <t>TO</t>
  </si>
  <si>
    <t>BLK</t>
  </si>
  <si>
    <t>PG</t>
  </si>
  <si>
    <t>SG</t>
  </si>
  <si>
    <t>SF</t>
  </si>
  <si>
    <t>C</t>
  </si>
  <si>
    <t>HEIGHT</t>
  </si>
  <si>
    <t>WEIGHT</t>
  </si>
  <si>
    <t>CREATE</t>
  </si>
  <si>
    <t>MAN-TO-MAN</t>
  </si>
  <si>
    <t>REBRATE</t>
  </si>
  <si>
    <t>SHOTS</t>
  </si>
  <si>
    <t>TENDENCY</t>
  </si>
  <si>
    <t>INTIMIDATE</t>
  </si>
  <si>
    <t>PRESS</t>
  </si>
  <si>
    <t>OUT</t>
  </si>
  <si>
    <t>PEN</t>
  </si>
  <si>
    <t>IN</t>
  </si>
  <si>
    <t>FB</t>
  </si>
  <si>
    <t>**I</t>
  </si>
  <si>
    <t>*</t>
  </si>
  <si>
    <t>*I</t>
  </si>
  <si>
    <t>I</t>
  </si>
  <si>
    <t>****</t>
  </si>
  <si>
    <t>***</t>
  </si>
  <si>
    <t>**</t>
  </si>
  <si>
    <t>TRAVIS DIENER</t>
  </si>
  <si>
    <t>YAKHOUBA DIAWARA</t>
  </si>
  <si>
    <t>OLIVER LAFAYETTE</t>
  </si>
  <si>
    <t>JASON HART</t>
  </si>
  <si>
    <t>KOBE BRYANT</t>
  </si>
  <si>
    <t>TYSON CHANDLER</t>
  </si>
  <si>
    <t>JASON KIDD</t>
  </si>
  <si>
    <t>LAMAR ODOM</t>
  </si>
  <si>
    <t>MEHMET OKUR</t>
  </si>
  <si>
    <t>JAMES SINGLETON</t>
  </si>
  <si>
    <t>RASHEED WALLACE</t>
  </si>
  <si>
    <t>JOHN SALMONS</t>
  </si>
  <si>
    <t>CHUCKY ATKINS</t>
  </si>
  <si>
    <t>TONY BATTIE</t>
  </si>
  <si>
    <t>CHARLIE BELL</t>
  </si>
  <si>
    <t>SEAN MAY</t>
  </si>
  <si>
    <t>RASHO NESTEROVIC</t>
  </si>
  <si>
    <t>STEVE NOVAK</t>
  </si>
  <si>
    <t>***I</t>
  </si>
  <si>
    <t>****I</t>
  </si>
  <si>
    <t>JAMES POSEY</t>
  </si>
  <si>
    <t>DAMIEN WILKINS</t>
  </si>
  <si>
    <t>DARRELL ARTHUR</t>
  </si>
  <si>
    <t>LEANDRO BARBOSA</t>
  </si>
  <si>
    <t>NICK COLLISON</t>
  </si>
  <si>
    <t>MARQUIS DANIELS</t>
  </si>
  <si>
    <t>DEVIN HARRIS</t>
  </si>
  <si>
    <t>LUTHER HEAD</t>
  </si>
  <si>
    <t>ROY HIBBERT</t>
  </si>
  <si>
    <t>KRIS HUMPHRIES</t>
  </si>
  <si>
    <t>KEVIN MARTIN</t>
  </si>
  <si>
    <t>PAUL MILLSAP</t>
  </si>
  <si>
    <t>JOAKIM NOAH</t>
  </si>
  <si>
    <t>WAYNE ELLINGTON</t>
  </si>
  <si>
    <t>ERIC MAYNOR</t>
  </si>
  <si>
    <t>TERRENCE WILLIAMS</t>
  </si>
  <si>
    <t>JONATHAN BENDER</t>
  </si>
  <si>
    <t>LARRY HUGHES</t>
  </si>
  <si>
    <t>CHRIS HUNTER</t>
  </si>
  <si>
    <t>EDUARDO NAJERA</t>
  </si>
  <si>
    <t>D.J. AUGUSTIN</t>
  </si>
  <si>
    <t>ANDREA BARGNANI</t>
  </si>
  <si>
    <t>WILSON CHANDLER</t>
  </si>
  <si>
    <t>MARDY COLLINS</t>
  </si>
  <si>
    <t>DANIEL GIBSON</t>
  </si>
  <si>
    <t>DREW GOODEN</t>
  </si>
  <si>
    <t>WILLIE GREEN</t>
  </si>
  <si>
    <t>JAMEER NELSON</t>
  </si>
  <si>
    <t>TRAVIS OUTLAW</t>
  </si>
  <si>
    <t>JOSH SMITH</t>
  </si>
  <si>
    <t>ANTHONY TOLLIVER</t>
  </si>
  <si>
    <t>JAMES HARDEN</t>
  </si>
  <si>
    <t>JOSH McROBERTS</t>
  </si>
  <si>
    <t>SERGIO RODRIGUEZ</t>
  </si>
  <si>
    <t>DAVID ANDERSEN</t>
  </si>
  <si>
    <t>SASHA PAVLOVIC</t>
  </si>
  <si>
    <t>JERRY STACKHOUSE</t>
  </si>
  <si>
    <t>ALANDO TUCKER</t>
  </si>
  <si>
    <t>CHAUNCEY BILLUPS</t>
  </si>
  <si>
    <t>CARLOS BOOZER</t>
  </si>
  <si>
    <t>CHRIS BOSH</t>
  </si>
  <si>
    <t>CARON BUTLER</t>
  </si>
  <si>
    <t>SAMUEL DALEMBERT</t>
  </si>
  <si>
    <t>RUDY GAY</t>
  </si>
  <si>
    <t>ERIC GORDON</t>
  </si>
  <si>
    <t>KIRK HINRICH</t>
  </si>
  <si>
    <t>DIRK NOWITZKI</t>
  </si>
  <si>
    <t>J.J. REDICK</t>
  </si>
  <si>
    <t>JASON KAPONO</t>
  </si>
  <si>
    <t>HASHEEM THABEET</t>
  </si>
  <si>
    <t>SAM YOUNG</t>
  </si>
  <si>
    <t>BRIAN CARDINAL</t>
  </si>
  <si>
    <t>RICKY DAVIS</t>
  </si>
  <si>
    <t>JOHAN PETRO</t>
  </si>
  <si>
    <t>BOBBY SIMMONS</t>
  </si>
  <si>
    <t>MICHAEL BEASLEY</t>
  </si>
  <si>
    <t>ANTHONY CARTER</t>
  </si>
  <si>
    <t>DEREK FISHER</t>
  </si>
  <si>
    <t>J.J. HICKSON</t>
  </si>
  <si>
    <t>ANTAWN JAMISON</t>
  </si>
  <si>
    <t>DAVID LEE</t>
  </si>
  <si>
    <t>EMEKA OKAFOR</t>
  </si>
  <si>
    <t>TONY PARKER</t>
  </si>
  <si>
    <t>ZACH RANDOLPH</t>
  </si>
  <si>
    <t>JASON TERRY</t>
  </si>
  <si>
    <t>CARLOS DELFINO</t>
  </si>
  <si>
    <t>A.J. PRICE</t>
  </si>
  <si>
    <t>IME UDOKA</t>
  </si>
  <si>
    <t>RANDOLPH MORRIS</t>
  </si>
  <si>
    <t>JANNERO PARGO</t>
  </si>
  <si>
    <t>BRIAN SKINNER</t>
  </si>
  <si>
    <t>LINDSEY HUNTER</t>
  </si>
  <si>
    <t>DESMOND MASON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</si>
</sst>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/D/YYYY"/>
    <numFmt numFmtId="166" formatCode="0"/>
    <numFmt numFmtId="167" formatCode="0.0"/>
    <numFmt numFmtId="168" formatCode="@"/>
    <numFmt numFmtId="169" formatCode="D\-MMM"/>
    <numFmt numFmtId="170" formatCode="MMM\-YY"/>
  </numFmts>
  <fonts count="9">
    <font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0" xfId="0" applyFont="1" applyAlignment="1">
      <alignment horizontal="left"/>
    </xf>
    <xf numFmtId="164" fontId="0" fillId="0" borderId="0" xfId="20" applyFont="1">
      <alignment/>
      <protection/>
    </xf>
    <xf numFmtId="164" fontId="0" fillId="0" borderId="0" xfId="20" applyFont="1" applyAlignment="1">
      <alignment horizontal="left"/>
      <protection/>
    </xf>
    <xf numFmtId="164" fontId="2" fillId="0" borderId="0" xfId="20" applyFont="1">
      <alignment/>
      <protection/>
    </xf>
    <xf numFmtId="166" fontId="2" fillId="0" borderId="0" xfId="20" applyNumberFormat="1" applyFont="1" applyAlignment="1">
      <alignment horizontal="right"/>
      <protection/>
    </xf>
    <xf numFmtId="164" fontId="3" fillId="0" borderId="0" xfId="20" applyFont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4" fillId="0" borderId="0" xfId="20" applyFont="1" applyAlignment="1">
      <alignment horizontal="left"/>
      <protection/>
    </xf>
    <xf numFmtId="164" fontId="4" fillId="0" borderId="0" xfId="20" applyFont="1" applyAlignment="1">
      <alignment horizontal="center"/>
      <protection/>
    </xf>
    <xf numFmtId="166" fontId="4" fillId="0" borderId="0" xfId="20" applyNumberFormat="1" applyFont="1" applyAlignment="1">
      <alignment horizontal="right"/>
      <protection/>
    </xf>
    <xf numFmtId="164" fontId="4" fillId="0" borderId="0" xfId="20" applyFont="1" applyAlignment="1">
      <alignment horizontal="right"/>
      <protection/>
    </xf>
    <xf numFmtId="167" fontId="5" fillId="0" borderId="0" xfId="20" applyNumberFormat="1" applyFont="1" applyAlignment="1">
      <alignment horizontal="center"/>
      <protection/>
    </xf>
    <xf numFmtId="164" fontId="0" fillId="0" borderId="0" xfId="20" applyFont="1" applyAlignment="1">
      <alignment horizontal="left" indent="1"/>
      <protection/>
    </xf>
    <xf numFmtId="168" fontId="5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left" indent="1"/>
      <protection/>
    </xf>
    <xf numFmtId="168" fontId="5" fillId="0" borderId="0" xfId="20" applyNumberFormat="1" applyFont="1">
      <alignment/>
      <protection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7" fontId="5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 indent="1"/>
    </xf>
    <xf numFmtId="168" fontId="5" fillId="0" borderId="0" xfId="0" applyNumberFormat="1" applyFont="1" applyAlignment="1">
      <alignment horizontal="left"/>
    </xf>
    <xf numFmtId="164" fontId="2" fillId="0" borderId="0" xfId="20" applyFont="1" applyFill="1">
      <alignment/>
      <protection/>
    </xf>
    <xf numFmtId="164" fontId="0" fillId="0" borderId="0" xfId="0" applyFont="1" applyAlignment="1">
      <alignment horizontal="left" indent="1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6" fontId="2" fillId="0" borderId="0" xfId="0" applyNumberFormat="1" applyFont="1" applyAlignment="1">
      <alignment horizontal="left"/>
    </xf>
    <xf numFmtId="164" fontId="2" fillId="0" borderId="0" xfId="0" applyFont="1" applyAlignment="1">
      <alignment horizontal="right"/>
    </xf>
    <xf numFmtId="168" fontId="5" fillId="0" borderId="0" xfId="0" applyNumberFormat="1" applyFont="1" applyAlignment="1">
      <alignment/>
    </xf>
    <xf numFmtId="164" fontId="6" fillId="0" borderId="0" xfId="0" applyFont="1" applyAlignment="1">
      <alignment/>
    </xf>
    <xf numFmtId="166" fontId="7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 indent="1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51"/>
  <sheetViews>
    <sheetView tabSelected="1" workbookViewId="0" topLeftCell="V4">
      <selection activeCell="AA9" sqref="AA9"/>
    </sheetView>
  </sheetViews>
  <sheetFormatPr defaultColWidth="9.140625" defaultRowHeight="12.75"/>
  <cols>
    <col min="1" max="1" width="9.140625" style="1" customWidth="1"/>
    <col min="2" max="3" width="5.7109375" style="0" customWidth="1"/>
    <col min="4" max="4" width="19.7109375" style="0" customWidth="1"/>
    <col min="5" max="6" width="5.7109375" style="0" customWidth="1"/>
    <col min="7" max="7" width="20.8515625" style="0" customWidth="1"/>
    <col min="8" max="9" width="5.7109375" style="0" customWidth="1"/>
    <col min="10" max="10" width="20.00390625" style="0" customWidth="1"/>
    <col min="11" max="12" width="5.7109375" style="0" customWidth="1"/>
    <col min="13" max="13" width="19.421875" style="0" customWidth="1"/>
    <col min="14" max="15" width="5.7109375" style="0" customWidth="1"/>
    <col min="16" max="16" width="21.7109375" style="0" customWidth="1"/>
    <col min="17" max="18" width="5.7109375" style="0" customWidth="1"/>
    <col min="19" max="19" width="21.421875" style="0" customWidth="1"/>
    <col min="20" max="21" width="5.7109375" style="0" customWidth="1"/>
    <col min="22" max="22" width="20.00390625" style="0" customWidth="1"/>
    <col min="23" max="24" width="5.7109375" style="0" customWidth="1"/>
    <col min="25" max="25" width="17.57421875" style="0" customWidth="1"/>
    <col min="26" max="26" width="5.7109375" style="0" customWidth="1"/>
    <col min="27" max="27" width="16.00390625" style="0" customWidth="1"/>
    <col min="28" max="28" width="5.140625" style="0" customWidth="1"/>
    <col min="29" max="29" width="40.140625" style="0" customWidth="1"/>
  </cols>
  <sheetData>
    <row r="1" ht="7.5" customHeight="1"/>
    <row r="2" ht="20.25">
      <c r="J2" s="2" t="s">
        <v>0</v>
      </c>
    </row>
    <row r="3" ht="12.75"/>
    <row r="4" spans="3:10" ht="12.75">
      <c r="C4" t="s">
        <v>1</v>
      </c>
      <c r="J4" s="3">
        <v>41218</v>
      </c>
    </row>
    <row r="5" spans="2:3" ht="12.75">
      <c r="B5" t="s">
        <v>2</v>
      </c>
      <c r="C5" t="s">
        <v>3</v>
      </c>
    </row>
    <row r="6" ht="12.75">
      <c r="J6" s="1"/>
    </row>
    <row r="7" spans="2:28" ht="13.5">
      <c r="B7" t="s">
        <v>4</v>
      </c>
      <c r="E7" t="s">
        <v>5</v>
      </c>
      <c r="H7" t="s">
        <v>6</v>
      </c>
      <c r="K7" t="s">
        <v>7</v>
      </c>
      <c r="N7" t="s">
        <v>8</v>
      </c>
      <c r="Q7" t="s">
        <v>9</v>
      </c>
      <c r="T7" t="s">
        <v>10</v>
      </c>
      <c r="W7" t="s">
        <v>11</v>
      </c>
      <c r="Z7" t="s">
        <v>12</v>
      </c>
      <c r="AB7" s="4"/>
    </row>
    <row r="8" spans="1:29" ht="13.5">
      <c r="A8" s="1">
        <v>1</v>
      </c>
      <c r="B8" s="4" t="s">
        <v>13</v>
      </c>
      <c r="C8" s="4"/>
      <c r="D8" t="s">
        <v>14</v>
      </c>
      <c r="E8" s="4" t="s">
        <v>13</v>
      </c>
      <c r="F8" s="4"/>
      <c r="G8" t="s">
        <v>15</v>
      </c>
      <c r="H8" s="4" t="s">
        <v>13</v>
      </c>
      <c r="I8" s="4"/>
      <c r="J8" s="4" t="s">
        <v>16</v>
      </c>
      <c r="K8" s="4" t="s">
        <v>13</v>
      </c>
      <c r="L8" s="4"/>
      <c r="M8" s="4" t="s">
        <v>17</v>
      </c>
      <c r="N8" s="4" t="s">
        <v>13</v>
      </c>
      <c r="O8" s="4"/>
      <c r="P8" s="4" t="s">
        <v>18</v>
      </c>
      <c r="Q8" s="4" t="s">
        <v>13</v>
      </c>
      <c r="R8" s="4"/>
      <c r="S8" t="s">
        <v>19</v>
      </c>
      <c r="T8" s="4" t="s">
        <v>13</v>
      </c>
      <c r="U8" s="4"/>
      <c r="V8" t="s">
        <v>20</v>
      </c>
      <c r="W8" s="4" t="s">
        <v>13</v>
      </c>
      <c r="X8" s="4"/>
      <c r="Y8" t="s">
        <v>21</v>
      </c>
      <c r="Z8" s="4" t="s">
        <v>22</v>
      </c>
      <c r="AA8" s="4" t="s">
        <v>23</v>
      </c>
      <c r="AB8" s="4"/>
      <c r="AC8" s="4"/>
    </row>
    <row r="9" spans="1:27" ht="13.5">
      <c r="A9" s="1">
        <v>2</v>
      </c>
      <c r="B9" s="4" t="s">
        <v>24</v>
      </c>
      <c r="C9" s="4"/>
      <c r="D9" t="s">
        <v>25</v>
      </c>
      <c r="E9" s="4" t="s">
        <v>26</v>
      </c>
      <c r="F9" s="4"/>
      <c r="G9" t="s">
        <v>27</v>
      </c>
      <c r="H9" s="4" t="s">
        <v>26</v>
      </c>
      <c r="I9" s="4"/>
      <c r="J9" t="s">
        <v>28</v>
      </c>
      <c r="K9" s="4" t="s">
        <v>26</v>
      </c>
      <c r="L9" s="4"/>
      <c r="M9" t="s">
        <v>29</v>
      </c>
      <c r="N9" s="4" t="s">
        <v>26</v>
      </c>
      <c r="O9" s="4"/>
      <c r="P9" t="s">
        <v>30</v>
      </c>
      <c r="Q9" s="4" t="s">
        <v>26</v>
      </c>
      <c r="R9" s="4"/>
      <c r="S9" t="s">
        <v>31</v>
      </c>
      <c r="T9" s="4" t="s">
        <v>26</v>
      </c>
      <c r="U9" s="4"/>
      <c r="V9" t="s">
        <v>32</v>
      </c>
      <c r="W9" s="4" t="s">
        <v>26</v>
      </c>
      <c r="X9" s="4" t="s">
        <v>21</v>
      </c>
      <c r="Y9" t="s">
        <v>21</v>
      </c>
      <c r="Z9" s="4" t="s">
        <v>22</v>
      </c>
      <c r="AA9" s="4" t="s">
        <v>33</v>
      </c>
    </row>
    <row r="10" spans="1:27" ht="13.5">
      <c r="A10" s="1">
        <v>3</v>
      </c>
      <c r="B10" s="4" t="s">
        <v>26</v>
      </c>
      <c r="C10" s="4"/>
      <c r="D10" t="s">
        <v>34</v>
      </c>
      <c r="E10" s="4" t="s">
        <v>24</v>
      </c>
      <c r="F10" s="4"/>
      <c r="G10" t="s">
        <v>35</v>
      </c>
      <c r="H10" s="4" t="s">
        <v>24</v>
      </c>
      <c r="I10" s="4"/>
      <c r="J10" t="s">
        <v>36</v>
      </c>
      <c r="K10" s="4" t="s">
        <v>24</v>
      </c>
      <c r="L10" s="4"/>
      <c r="M10" t="s">
        <v>37</v>
      </c>
      <c r="N10" s="4" t="s">
        <v>24</v>
      </c>
      <c r="O10" s="4"/>
      <c r="P10" t="s">
        <v>38</v>
      </c>
      <c r="Q10" s="4" t="s">
        <v>24</v>
      </c>
      <c r="R10" s="4"/>
      <c r="S10" t="s">
        <v>39</v>
      </c>
      <c r="T10" s="4" t="s">
        <v>24</v>
      </c>
      <c r="U10" s="4"/>
      <c r="V10" t="s">
        <v>40</v>
      </c>
      <c r="W10" s="4" t="s">
        <v>24</v>
      </c>
      <c r="X10" s="4" t="s">
        <v>21</v>
      </c>
      <c r="Y10" t="s">
        <v>21</v>
      </c>
      <c r="Z10" s="4"/>
      <c r="AA10" s="4"/>
    </row>
    <row r="11" spans="1:29" ht="13.5">
      <c r="A11" s="1">
        <v>4</v>
      </c>
      <c r="B11" s="4" t="s">
        <v>41</v>
      </c>
      <c r="C11" s="4"/>
      <c r="D11" t="s">
        <v>42</v>
      </c>
      <c r="E11" s="4" t="s">
        <v>41</v>
      </c>
      <c r="F11" s="4"/>
      <c r="G11" t="s">
        <v>43</v>
      </c>
      <c r="H11" s="4" t="s">
        <v>41</v>
      </c>
      <c r="I11" s="4"/>
      <c r="J11" t="s">
        <v>44</v>
      </c>
      <c r="K11" s="4" t="s">
        <v>41</v>
      </c>
      <c r="L11" s="4"/>
      <c r="M11" t="s">
        <v>45</v>
      </c>
      <c r="N11" s="4" t="s">
        <v>41</v>
      </c>
      <c r="O11" s="4"/>
      <c r="P11" t="s">
        <v>46</v>
      </c>
      <c r="Q11" s="4" t="s">
        <v>41</v>
      </c>
      <c r="R11" s="4"/>
      <c r="S11" t="s">
        <v>47</v>
      </c>
      <c r="T11" s="4" t="s">
        <v>41</v>
      </c>
      <c r="U11" s="4"/>
      <c r="V11" t="s">
        <v>48</v>
      </c>
      <c r="W11" s="4" t="s">
        <v>41</v>
      </c>
      <c r="X11" s="4" t="s">
        <v>21</v>
      </c>
      <c r="Y11" t="s">
        <v>21</v>
      </c>
      <c r="Z11" s="4"/>
      <c r="AA11" s="4"/>
      <c r="AB11" s="4"/>
      <c r="AC11" s="4"/>
    </row>
    <row r="12" spans="1:27" ht="13.5">
      <c r="A12" s="1">
        <v>5</v>
      </c>
      <c r="B12" s="4" t="s">
        <v>49</v>
      </c>
      <c r="C12" s="4"/>
      <c r="D12" t="s">
        <v>50</v>
      </c>
      <c r="E12" s="4" t="s">
        <v>51</v>
      </c>
      <c r="F12" s="4"/>
      <c r="G12" t="s">
        <v>52</v>
      </c>
      <c r="H12" s="4" t="s">
        <v>49</v>
      </c>
      <c r="I12" s="4"/>
      <c r="J12" t="s">
        <v>53</v>
      </c>
      <c r="K12" s="4" t="s">
        <v>51</v>
      </c>
      <c r="L12" s="4"/>
      <c r="M12" t="s">
        <v>54</v>
      </c>
      <c r="N12" s="4" t="s">
        <v>49</v>
      </c>
      <c r="O12" s="4"/>
      <c r="P12" t="s">
        <v>55</v>
      </c>
      <c r="Q12" s="4" t="s">
        <v>51</v>
      </c>
      <c r="R12" s="4"/>
      <c r="S12" t="s">
        <v>56</v>
      </c>
      <c r="T12" s="4" t="s">
        <v>49</v>
      </c>
      <c r="U12" s="4"/>
      <c r="V12" t="s">
        <v>21</v>
      </c>
      <c r="W12" s="4" t="s">
        <v>51</v>
      </c>
      <c r="X12" s="4"/>
      <c r="Y12" t="s">
        <v>21</v>
      </c>
      <c r="Z12" s="4"/>
      <c r="AA12" s="4"/>
    </row>
    <row r="13" spans="1:27" ht="13.5">
      <c r="A13" s="1">
        <v>6</v>
      </c>
      <c r="B13" s="4" t="s">
        <v>57</v>
      </c>
      <c r="D13" t="s">
        <v>58</v>
      </c>
      <c r="E13" s="4" t="s">
        <v>59</v>
      </c>
      <c r="G13" t="s">
        <v>60</v>
      </c>
      <c r="H13" s="4" t="s">
        <v>57</v>
      </c>
      <c r="J13" t="s">
        <v>61</v>
      </c>
      <c r="K13" s="4" t="s">
        <v>59</v>
      </c>
      <c r="M13" t="s">
        <v>62</v>
      </c>
      <c r="N13" s="4" t="s">
        <v>57</v>
      </c>
      <c r="P13" t="s">
        <v>63</v>
      </c>
      <c r="Q13" s="4" t="s">
        <v>59</v>
      </c>
      <c r="S13" t="s">
        <v>64</v>
      </c>
      <c r="T13" s="4" t="s">
        <v>57</v>
      </c>
      <c r="V13" t="s">
        <v>65</v>
      </c>
      <c r="W13" s="4" t="s">
        <v>59</v>
      </c>
      <c r="X13" s="4"/>
      <c r="Y13" t="s">
        <v>21</v>
      </c>
      <c r="Z13" s="4"/>
      <c r="AA13" s="4"/>
    </row>
    <row r="14" spans="1:27" ht="13.5">
      <c r="A14" s="1">
        <v>7</v>
      </c>
      <c r="B14" s="4" t="s">
        <v>66</v>
      </c>
      <c r="C14" s="4"/>
      <c r="D14" t="s">
        <v>67</v>
      </c>
      <c r="E14" s="4" t="s">
        <v>68</v>
      </c>
      <c r="F14" s="4"/>
      <c r="G14" t="s">
        <v>69</v>
      </c>
      <c r="H14" s="4" t="s">
        <v>66</v>
      </c>
      <c r="I14" s="4"/>
      <c r="J14" t="s">
        <v>70</v>
      </c>
      <c r="K14" s="4" t="s">
        <v>68</v>
      </c>
      <c r="L14" s="4"/>
      <c r="M14" t="s">
        <v>71</v>
      </c>
      <c r="N14" s="4" t="s">
        <v>66</v>
      </c>
      <c r="O14" s="4"/>
      <c r="P14" t="s">
        <v>72</v>
      </c>
      <c r="Q14" s="4" t="s">
        <v>68</v>
      </c>
      <c r="R14" s="4"/>
      <c r="S14" t="s">
        <v>73</v>
      </c>
      <c r="T14" s="4" t="s">
        <v>66</v>
      </c>
      <c r="U14" s="4"/>
      <c r="V14" t="s">
        <v>74</v>
      </c>
      <c r="W14" s="4" t="s">
        <v>68</v>
      </c>
      <c r="X14" s="4"/>
      <c r="Y14" t="s">
        <v>75</v>
      </c>
      <c r="Z14" s="4"/>
      <c r="AA14" s="4"/>
    </row>
    <row r="15" spans="1:25" ht="13.5">
      <c r="A15" s="1">
        <v>8</v>
      </c>
      <c r="B15" s="4" t="s">
        <v>76</v>
      </c>
      <c r="C15" s="4"/>
      <c r="D15" t="s">
        <v>77</v>
      </c>
      <c r="E15" s="4" t="s">
        <v>78</v>
      </c>
      <c r="F15" s="4"/>
      <c r="G15" t="s">
        <v>79</v>
      </c>
      <c r="H15" s="4" t="s">
        <v>76</v>
      </c>
      <c r="I15" s="4"/>
      <c r="J15" t="s">
        <v>80</v>
      </c>
      <c r="K15" s="4" t="s">
        <v>78</v>
      </c>
      <c r="L15" s="4"/>
      <c r="M15" t="s">
        <v>81</v>
      </c>
      <c r="N15" s="4" t="s">
        <v>76</v>
      </c>
      <c r="O15" s="4"/>
      <c r="P15" t="s">
        <v>82</v>
      </c>
      <c r="Q15" s="4" t="s">
        <v>78</v>
      </c>
      <c r="R15" s="4"/>
      <c r="S15" t="s">
        <v>83</v>
      </c>
      <c r="T15" s="4" t="s">
        <v>76</v>
      </c>
      <c r="U15" s="4"/>
      <c r="V15" t="s">
        <v>84</v>
      </c>
      <c r="W15" s="4" t="s">
        <v>78</v>
      </c>
      <c r="X15" s="4"/>
      <c r="Y15" t="s">
        <v>21</v>
      </c>
    </row>
    <row r="16" spans="1:27" ht="13.5">
      <c r="A16" s="1">
        <v>9</v>
      </c>
      <c r="B16" s="4" t="s">
        <v>78</v>
      </c>
      <c r="C16" s="4"/>
      <c r="D16" t="s">
        <v>85</v>
      </c>
      <c r="E16" s="4" t="s">
        <v>76</v>
      </c>
      <c r="F16" s="4"/>
      <c r="G16" t="s">
        <v>86</v>
      </c>
      <c r="H16" s="4" t="s">
        <v>78</v>
      </c>
      <c r="I16" s="4"/>
      <c r="J16" t="s">
        <v>87</v>
      </c>
      <c r="K16" s="4" t="s">
        <v>76</v>
      </c>
      <c r="L16" s="4"/>
      <c r="M16" t="s">
        <v>88</v>
      </c>
      <c r="N16" s="4" t="s">
        <v>78</v>
      </c>
      <c r="O16" s="4"/>
      <c r="P16" t="s">
        <v>89</v>
      </c>
      <c r="Q16" s="4" t="s">
        <v>76</v>
      </c>
      <c r="R16" s="4"/>
      <c r="S16" t="s">
        <v>90</v>
      </c>
      <c r="T16" s="4" t="s">
        <v>78</v>
      </c>
      <c r="U16" s="4"/>
      <c r="V16" t="s">
        <v>21</v>
      </c>
      <c r="W16" s="4" t="s">
        <v>76</v>
      </c>
      <c r="X16" s="4"/>
      <c r="Y16" t="s">
        <v>91</v>
      </c>
      <c r="Z16" s="4"/>
      <c r="AA16" s="4"/>
    </row>
    <row r="17" spans="1:27" ht="13.5">
      <c r="A17" s="1">
        <v>10</v>
      </c>
      <c r="B17" s="4" t="s">
        <v>68</v>
      </c>
      <c r="C17" s="4"/>
      <c r="D17" t="s">
        <v>92</v>
      </c>
      <c r="E17" s="4" t="s">
        <v>66</v>
      </c>
      <c r="F17" s="4"/>
      <c r="G17" t="s">
        <v>93</v>
      </c>
      <c r="H17" s="4" t="s">
        <v>68</v>
      </c>
      <c r="I17" s="4"/>
      <c r="J17" t="s">
        <v>94</v>
      </c>
      <c r="K17" s="4" t="s">
        <v>66</v>
      </c>
      <c r="L17" s="4"/>
      <c r="M17" t="s">
        <v>95</v>
      </c>
      <c r="N17" s="4" t="s">
        <v>68</v>
      </c>
      <c r="O17" s="4"/>
      <c r="P17" t="s">
        <v>96</v>
      </c>
      <c r="Q17" s="4" t="s">
        <v>66</v>
      </c>
      <c r="R17" s="4"/>
      <c r="S17" t="s">
        <v>97</v>
      </c>
      <c r="T17" s="4" t="s">
        <v>68</v>
      </c>
      <c r="U17" s="4"/>
      <c r="V17" t="s">
        <v>98</v>
      </c>
      <c r="W17" s="4" t="s">
        <v>66</v>
      </c>
      <c r="X17" s="4"/>
      <c r="Y17" t="s">
        <v>99</v>
      </c>
      <c r="Z17" s="4"/>
      <c r="AA17" s="4"/>
    </row>
    <row r="18" spans="1:27" ht="13.5">
      <c r="A18" s="1">
        <v>11</v>
      </c>
      <c r="B18" s="4" t="s">
        <v>59</v>
      </c>
      <c r="C18" s="4"/>
      <c r="D18" t="s">
        <v>100</v>
      </c>
      <c r="E18" s="4" t="s">
        <v>57</v>
      </c>
      <c r="F18" s="4"/>
      <c r="G18" t="s">
        <v>101</v>
      </c>
      <c r="H18" s="4" t="s">
        <v>59</v>
      </c>
      <c r="I18" s="4"/>
      <c r="J18" t="s">
        <v>102</v>
      </c>
      <c r="K18" s="4" t="s">
        <v>57</v>
      </c>
      <c r="L18" s="4"/>
      <c r="M18" t="s">
        <v>103</v>
      </c>
      <c r="N18" s="4" t="s">
        <v>59</v>
      </c>
      <c r="O18" s="4"/>
      <c r="P18" t="s">
        <v>104</v>
      </c>
      <c r="Q18" s="4" t="s">
        <v>57</v>
      </c>
      <c r="R18" s="4"/>
      <c r="S18" t="s">
        <v>105</v>
      </c>
      <c r="T18" s="4" t="s">
        <v>59</v>
      </c>
      <c r="U18" s="4"/>
      <c r="V18" t="s">
        <v>21</v>
      </c>
      <c r="W18" s="4" t="s">
        <v>57</v>
      </c>
      <c r="X18" s="4"/>
      <c r="Y18" t="s">
        <v>106</v>
      </c>
      <c r="Z18" s="4"/>
      <c r="AA18" s="4"/>
    </row>
    <row r="19" spans="1:27" ht="13.5">
      <c r="A19" s="1">
        <v>12</v>
      </c>
      <c r="B19" s="4" t="s">
        <v>51</v>
      </c>
      <c r="C19" s="4"/>
      <c r="D19" t="s">
        <v>107</v>
      </c>
      <c r="E19" s="4" t="s">
        <v>49</v>
      </c>
      <c r="F19" s="4"/>
      <c r="G19" t="s">
        <v>108</v>
      </c>
      <c r="H19" s="4" t="s">
        <v>51</v>
      </c>
      <c r="I19" s="4"/>
      <c r="J19" t="s">
        <v>109</v>
      </c>
      <c r="K19" s="4" t="s">
        <v>49</v>
      </c>
      <c r="L19" s="4"/>
      <c r="M19" t="s">
        <v>110</v>
      </c>
      <c r="N19" s="4" t="s">
        <v>51</v>
      </c>
      <c r="O19" s="4"/>
      <c r="P19" t="s">
        <v>111</v>
      </c>
      <c r="Q19" s="4" t="s">
        <v>49</v>
      </c>
      <c r="R19" s="4"/>
      <c r="S19" t="s">
        <v>112</v>
      </c>
      <c r="T19" s="4" t="s">
        <v>51</v>
      </c>
      <c r="U19" s="4"/>
      <c r="V19" t="s">
        <v>113</v>
      </c>
      <c r="W19" s="4" t="s">
        <v>49</v>
      </c>
      <c r="X19" s="4"/>
      <c r="Y19" t="s">
        <v>21</v>
      </c>
      <c r="Z19" s="4"/>
      <c r="AA19" s="4"/>
    </row>
    <row r="20" spans="1:27" ht="13.5">
      <c r="A20" s="1">
        <v>13</v>
      </c>
      <c r="B20" s="4" t="s">
        <v>114</v>
      </c>
      <c r="C20" s="4"/>
      <c r="D20" t="s">
        <v>115</v>
      </c>
      <c r="E20" s="4" t="s">
        <v>116</v>
      </c>
      <c r="F20" s="4"/>
      <c r="G20" t="s">
        <v>117</v>
      </c>
      <c r="H20" s="4" t="s">
        <v>114</v>
      </c>
      <c r="I20" s="4"/>
      <c r="J20" t="s">
        <v>118</v>
      </c>
      <c r="K20" s="4" t="s">
        <v>116</v>
      </c>
      <c r="L20" s="4"/>
      <c r="M20" t="s">
        <v>119</v>
      </c>
      <c r="N20" s="4" t="s">
        <v>114</v>
      </c>
      <c r="O20" s="4"/>
      <c r="P20" t="s">
        <v>120</v>
      </c>
      <c r="Q20" s="4" t="s">
        <v>116</v>
      </c>
      <c r="R20" s="4"/>
      <c r="S20" t="s">
        <v>121</v>
      </c>
      <c r="T20" s="4" t="s">
        <v>114</v>
      </c>
      <c r="U20" s="4"/>
      <c r="V20" t="s">
        <v>21</v>
      </c>
      <c r="W20" s="4" t="s">
        <v>116</v>
      </c>
      <c r="X20" s="4"/>
      <c r="Y20" t="s">
        <v>21</v>
      </c>
      <c r="Z20" s="4"/>
      <c r="AA20" s="4"/>
    </row>
    <row r="21" spans="1:27" ht="13.5">
      <c r="A21" s="1">
        <v>14</v>
      </c>
      <c r="B21" s="4" t="s">
        <v>122</v>
      </c>
      <c r="C21" s="4"/>
      <c r="D21" t="s">
        <v>123</v>
      </c>
      <c r="E21" s="4" t="s">
        <v>124</v>
      </c>
      <c r="F21" s="4"/>
      <c r="G21" t="s">
        <v>125</v>
      </c>
      <c r="H21" s="4" t="s">
        <v>122</v>
      </c>
      <c r="I21" s="4"/>
      <c r="J21" t="s">
        <v>126</v>
      </c>
      <c r="K21" s="4" t="s">
        <v>124</v>
      </c>
      <c r="L21" s="4"/>
      <c r="M21" t="s">
        <v>127</v>
      </c>
      <c r="N21" s="4" t="s">
        <v>122</v>
      </c>
      <c r="O21" s="4"/>
      <c r="P21" t="s">
        <v>128</v>
      </c>
      <c r="Q21" s="4" t="s">
        <v>124</v>
      </c>
      <c r="R21" s="4"/>
      <c r="S21" t="s">
        <v>129</v>
      </c>
      <c r="T21" s="4" t="s">
        <v>122</v>
      </c>
      <c r="U21" s="4"/>
      <c r="V21" t="s">
        <v>21</v>
      </c>
      <c r="W21" s="4" t="s">
        <v>124</v>
      </c>
      <c r="X21" s="4"/>
      <c r="Y21" t="s">
        <v>21</v>
      </c>
      <c r="Z21" s="4"/>
      <c r="AA21" s="4"/>
    </row>
    <row r="22" spans="1:27" ht="13.5">
      <c r="A22" s="1">
        <v>15</v>
      </c>
      <c r="B22" s="4" t="s">
        <v>130</v>
      </c>
      <c r="C22" s="4"/>
      <c r="D22" t="s">
        <v>131</v>
      </c>
      <c r="E22" s="4" t="s">
        <v>132</v>
      </c>
      <c r="F22" s="4"/>
      <c r="G22" t="s">
        <v>133</v>
      </c>
      <c r="H22" s="4" t="s">
        <v>130</v>
      </c>
      <c r="I22" s="4"/>
      <c r="J22" t="s">
        <v>134</v>
      </c>
      <c r="K22" s="4" t="s">
        <v>132</v>
      </c>
      <c r="L22" s="4"/>
      <c r="M22" t="s">
        <v>135</v>
      </c>
      <c r="N22" s="4" t="s">
        <v>130</v>
      </c>
      <c r="O22" s="4"/>
      <c r="P22" t="s">
        <v>136</v>
      </c>
      <c r="Q22" s="4" t="s">
        <v>132</v>
      </c>
      <c r="R22" s="4"/>
      <c r="S22" t="s">
        <v>137</v>
      </c>
      <c r="T22" s="4" t="s">
        <v>130</v>
      </c>
      <c r="U22" s="4"/>
      <c r="V22" t="s">
        <v>21</v>
      </c>
      <c r="W22" s="4" t="s">
        <v>132</v>
      </c>
      <c r="X22" s="4"/>
      <c r="Y22" t="s">
        <v>21</v>
      </c>
      <c r="Z22" s="4"/>
      <c r="AA22" s="4"/>
    </row>
    <row r="23" spans="1:27" ht="13.5">
      <c r="A23" s="1">
        <v>16</v>
      </c>
      <c r="B23" s="4" t="s">
        <v>138</v>
      </c>
      <c r="C23" s="4"/>
      <c r="D23" t="s">
        <v>139</v>
      </c>
      <c r="E23" s="4" t="s">
        <v>138</v>
      </c>
      <c r="F23" s="4"/>
      <c r="G23" t="s">
        <v>140</v>
      </c>
      <c r="H23" s="4" t="s">
        <v>138</v>
      </c>
      <c r="I23" s="4"/>
      <c r="J23" t="s">
        <v>141</v>
      </c>
      <c r="K23" s="4" t="s">
        <v>138</v>
      </c>
      <c r="L23" s="4"/>
      <c r="M23" t="s">
        <v>142</v>
      </c>
      <c r="N23" s="4" t="s">
        <v>138</v>
      </c>
      <c r="O23" s="4"/>
      <c r="P23" t="s">
        <v>143</v>
      </c>
      <c r="Q23" s="4" t="s">
        <v>138</v>
      </c>
      <c r="R23" s="4"/>
      <c r="S23" t="s">
        <v>144</v>
      </c>
      <c r="T23" s="4" t="s">
        <v>138</v>
      </c>
      <c r="U23" s="4"/>
      <c r="V23" t="s">
        <v>21</v>
      </c>
      <c r="W23" s="4" t="s">
        <v>138</v>
      </c>
      <c r="X23" s="4"/>
      <c r="Y23" t="s">
        <v>21</v>
      </c>
      <c r="Z23" s="4"/>
      <c r="AA23" s="4"/>
    </row>
    <row r="24" spans="1:27" ht="13.5">
      <c r="A24" s="1">
        <v>17</v>
      </c>
      <c r="B24" s="4" t="s">
        <v>132</v>
      </c>
      <c r="C24" s="4"/>
      <c r="D24" t="s">
        <v>145</v>
      </c>
      <c r="E24" s="4" t="s">
        <v>130</v>
      </c>
      <c r="F24" s="4"/>
      <c r="G24" t="s">
        <v>146</v>
      </c>
      <c r="H24" s="4" t="s">
        <v>132</v>
      </c>
      <c r="I24" s="4"/>
      <c r="J24" t="s">
        <v>147</v>
      </c>
      <c r="K24" s="4" t="s">
        <v>130</v>
      </c>
      <c r="L24" s="4"/>
      <c r="M24" t="s">
        <v>148</v>
      </c>
      <c r="N24" s="4" t="s">
        <v>132</v>
      </c>
      <c r="O24" s="4"/>
      <c r="P24" t="s">
        <v>149</v>
      </c>
      <c r="Q24" s="4" t="s">
        <v>130</v>
      </c>
      <c r="R24" s="4"/>
      <c r="S24" t="s">
        <v>150</v>
      </c>
      <c r="T24" s="4" t="s">
        <v>132</v>
      </c>
      <c r="U24" s="4"/>
      <c r="V24" t="s">
        <v>21</v>
      </c>
      <c r="W24" s="4" t="s">
        <v>130</v>
      </c>
      <c r="X24" s="4"/>
      <c r="Y24" t="s">
        <v>21</v>
      </c>
      <c r="Z24" s="4"/>
      <c r="AA24" s="4"/>
    </row>
    <row r="25" spans="1:27" ht="13.5">
      <c r="A25" s="1">
        <v>18</v>
      </c>
      <c r="B25" s="4" t="s">
        <v>124</v>
      </c>
      <c r="C25" s="4"/>
      <c r="D25" t="s">
        <v>151</v>
      </c>
      <c r="E25" s="4" t="s">
        <v>122</v>
      </c>
      <c r="F25" s="4"/>
      <c r="G25" t="s">
        <v>152</v>
      </c>
      <c r="H25" s="4" t="s">
        <v>124</v>
      </c>
      <c r="I25" s="4"/>
      <c r="J25" t="s">
        <v>153</v>
      </c>
      <c r="K25" s="4" t="s">
        <v>122</v>
      </c>
      <c r="L25" s="4"/>
      <c r="M25" t="s">
        <v>154</v>
      </c>
      <c r="N25" s="4" t="s">
        <v>124</v>
      </c>
      <c r="O25" s="4"/>
      <c r="P25" t="s">
        <v>155</v>
      </c>
      <c r="Q25" s="4" t="s">
        <v>122</v>
      </c>
      <c r="R25" s="4"/>
      <c r="S25" t="s">
        <v>156</v>
      </c>
      <c r="T25" s="4" t="s">
        <v>124</v>
      </c>
      <c r="U25" s="4"/>
      <c r="V25" t="s">
        <v>21</v>
      </c>
      <c r="W25" s="4" t="s">
        <v>122</v>
      </c>
      <c r="X25" s="4"/>
      <c r="Y25" t="s">
        <v>21</v>
      </c>
      <c r="Z25" s="4"/>
      <c r="AA25" s="4"/>
    </row>
    <row r="26" spans="1:27" ht="13.5">
      <c r="A26" s="1">
        <v>19</v>
      </c>
      <c r="B26" s="4" t="s">
        <v>116</v>
      </c>
      <c r="C26" s="4"/>
      <c r="D26" t="s">
        <v>157</v>
      </c>
      <c r="E26" s="4" t="s">
        <v>114</v>
      </c>
      <c r="G26" t="s">
        <v>158</v>
      </c>
      <c r="H26" s="4" t="s">
        <v>116</v>
      </c>
      <c r="J26" t="s">
        <v>159</v>
      </c>
      <c r="K26" s="4" t="s">
        <v>114</v>
      </c>
      <c r="M26" t="s">
        <v>160</v>
      </c>
      <c r="N26" s="4" t="s">
        <v>116</v>
      </c>
      <c r="P26" t="s">
        <v>161</v>
      </c>
      <c r="Q26" s="4" t="s">
        <v>114</v>
      </c>
      <c r="S26" t="s">
        <v>162</v>
      </c>
      <c r="T26" s="4" t="s">
        <v>116</v>
      </c>
      <c r="U26" s="4"/>
      <c r="V26" t="s">
        <v>21</v>
      </c>
      <c r="W26" s="4" t="s">
        <v>114</v>
      </c>
      <c r="X26" s="4"/>
      <c r="Y26" t="s">
        <v>21</v>
      </c>
      <c r="Z26" s="4"/>
      <c r="AA26" s="4"/>
    </row>
    <row r="27" spans="1:27" ht="13.5">
      <c r="A27" s="1">
        <v>20</v>
      </c>
      <c r="B27" s="4" t="s">
        <v>163</v>
      </c>
      <c r="D27" t="s">
        <v>164</v>
      </c>
      <c r="E27" s="4" t="s">
        <v>163</v>
      </c>
      <c r="F27" s="4"/>
      <c r="G27" t="s">
        <v>165</v>
      </c>
      <c r="H27" s="4" t="s">
        <v>163</v>
      </c>
      <c r="I27" s="4"/>
      <c r="J27" t="s">
        <v>166</v>
      </c>
      <c r="K27" s="4" t="s">
        <v>163</v>
      </c>
      <c r="L27" s="4"/>
      <c r="M27" t="s">
        <v>167</v>
      </c>
      <c r="N27" s="4" t="s">
        <v>163</v>
      </c>
      <c r="O27" s="4"/>
      <c r="P27" t="s">
        <v>168</v>
      </c>
      <c r="Q27" s="4" t="s">
        <v>163</v>
      </c>
      <c r="R27" s="4"/>
      <c r="S27" t="s">
        <v>169</v>
      </c>
      <c r="T27" s="4" t="s">
        <v>163</v>
      </c>
      <c r="U27" s="4"/>
      <c r="V27" t="s">
        <v>21</v>
      </c>
      <c r="W27" s="4" t="s">
        <v>163</v>
      </c>
      <c r="X27" s="4"/>
      <c r="Y27" t="s">
        <v>21</v>
      </c>
      <c r="Z27" s="4"/>
      <c r="AA27" s="4"/>
    </row>
    <row r="28" spans="1:27" ht="13.5">
      <c r="A28" s="1">
        <v>21</v>
      </c>
      <c r="B28" s="4" t="s">
        <v>170</v>
      </c>
      <c r="C28" s="4"/>
      <c r="D28" t="s">
        <v>171</v>
      </c>
      <c r="E28" s="4" t="s">
        <v>170</v>
      </c>
      <c r="F28" s="4"/>
      <c r="G28" t="s">
        <v>172</v>
      </c>
      <c r="H28" s="4" t="s">
        <v>170</v>
      </c>
      <c r="I28" s="4"/>
      <c r="J28" t="s">
        <v>173</v>
      </c>
      <c r="K28" s="4" t="s">
        <v>170</v>
      </c>
      <c r="L28" s="4"/>
      <c r="M28" t="s">
        <v>174</v>
      </c>
      <c r="N28" s="4" t="s">
        <v>170</v>
      </c>
      <c r="O28" s="4"/>
      <c r="P28" t="s">
        <v>175</v>
      </c>
      <c r="Q28" s="4" t="s">
        <v>170</v>
      </c>
      <c r="R28" s="4"/>
      <c r="S28" t="s">
        <v>176</v>
      </c>
      <c r="T28" s="4" t="s">
        <v>170</v>
      </c>
      <c r="U28" s="4"/>
      <c r="V28" t="s">
        <v>177</v>
      </c>
      <c r="W28" s="4" t="s">
        <v>170</v>
      </c>
      <c r="X28" s="4"/>
      <c r="Y28" t="s">
        <v>178</v>
      </c>
      <c r="Z28" s="4"/>
      <c r="AA28" s="4"/>
    </row>
    <row r="29" spans="1:27" ht="13.5">
      <c r="A29" s="1">
        <v>22</v>
      </c>
      <c r="B29" s="4" t="s">
        <v>179</v>
      </c>
      <c r="C29" s="4"/>
      <c r="D29" t="s">
        <v>180</v>
      </c>
      <c r="E29" s="4" t="s">
        <v>179</v>
      </c>
      <c r="F29" s="4"/>
      <c r="G29" t="s">
        <v>181</v>
      </c>
      <c r="H29" s="4" t="s">
        <v>179</v>
      </c>
      <c r="I29" s="4"/>
      <c r="J29" t="s">
        <v>182</v>
      </c>
      <c r="K29" s="4" t="s">
        <v>179</v>
      </c>
      <c r="L29" s="4"/>
      <c r="M29" t="s">
        <v>183</v>
      </c>
      <c r="N29" s="4" t="s">
        <v>179</v>
      </c>
      <c r="O29" s="4"/>
      <c r="P29" t="s">
        <v>184</v>
      </c>
      <c r="Q29" s="4" t="s">
        <v>179</v>
      </c>
      <c r="R29" s="4"/>
      <c r="S29" t="s">
        <v>185</v>
      </c>
      <c r="T29" s="4" t="s">
        <v>179</v>
      </c>
      <c r="U29" s="4"/>
      <c r="V29" t="s">
        <v>186</v>
      </c>
      <c r="W29" s="4" t="s">
        <v>179</v>
      </c>
      <c r="X29" s="4"/>
      <c r="Y29" t="s">
        <v>187</v>
      </c>
      <c r="Z29" s="4"/>
      <c r="AA29" s="4"/>
    </row>
    <row r="30" spans="1:27" ht="13.5">
      <c r="A30" s="1">
        <v>23</v>
      </c>
      <c r="B30" s="4" t="s">
        <v>22</v>
      </c>
      <c r="D30" t="s">
        <v>188</v>
      </c>
      <c r="E30" s="4" t="s">
        <v>22</v>
      </c>
      <c r="F30" s="4"/>
      <c r="G30" t="s">
        <v>189</v>
      </c>
      <c r="H30" s="4" t="s">
        <v>22</v>
      </c>
      <c r="I30" s="4"/>
      <c r="J30" t="s">
        <v>190</v>
      </c>
      <c r="K30" s="4" t="s">
        <v>22</v>
      </c>
      <c r="L30" s="4"/>
      <c r="M30" t="s">
        <v>191</v>
      </c>
      <c r="N30" s="4" t="s">
        <v>22</v>
      </c>
      <c r="O30" s="4"/>
      <c r="P30" t="s">
        <v>192</v>
      </c>
      <c r="Q30" s="4" t="s">
        <v>22</v>
      </c>
      <c r="R30" s="4"/>
      <c r="S30" t="s">
        <v>193</v>
      </c>
      <c r="T30" s="4" t="s">
        <v>22</v>
      </c>
      <c r="U30" s="4"/>
      <c r="V30" t="s">
        <v>194</v>
      </c>
      <c r="W30" s="4" t="s">
        <v>22</v>
      </c>
      <c r="X30" s="4"/>
      <c r="Y30" t="s">
        <v>21</v>
      </c>
      <c r="Z30" s="4"/>
      <c r="AA30" s="4"/>
    </row>
    <row r="31" spans="1:27" ht="13.5">
      <c r="A31" s="1">
        <v>24</v>
      </c>
      <c r="B31" s="4" t="s">
        <v>195</v>
      </c>
      <c r="C31" s="4"/>
      <c r="D31" t="s">
        <v>196</v>
      </c>
      <c r="E31" s="4" t="s">
        <v>195</v>
      </c>
      <c r="F31" s="4" t="s">
        <v>21</v>
      </c>
      <c r="G31" t="s">
        <v>21</v>
      </c>
      <c r="H31" s="4" t="s">
        <v>195</v>
      </c>
      <c r="I31" s="4"/>
      <c r="J31" t="s">
        <v>197</v>
      </c>
      <c r="K31" s="4" t="s">
        <v>195</v>
      </c>
      <c r="L31" s="4"/>
      <c r="M31" t="s">
        <v>198</v>
      </c>
      <c r="N31" s="4" t="s">
        <v>195</v>
      </c>
      <c r="O31" s="4"/>
      <c r="P31" t="s">
        <v>199</v>
      </c>
      <c r="Q31" s="4" t="s">
        <v>195</v>
      </c>
      <c r="R31" s="4"/>
      <c r="S31" t="s">
        <v>200</v>
      </c>
      <c r="T31" s="4" t="s">
        <v>195</v>
      </c>
      <c r="U31" s="4"/>
      <c r="V31" t="s">
        <v>201</v>
      </c>
      <c r="W31" s="4" t="s">
        <v>195</v>
      </c>
      <c r="X31" s="4"/>
      <c r="Y31" t="s">
        <v>202</v>
      </c>
      <c r="Z31" s="4"/>
      <c r="AA31" s="4"/>
    </row>
    <row r="33" ht="13.5">
      <c r="A33" s="5"/>
    </row>
    <row r="34" ht="13.5">
      <c r="A34" s="5"/>
    </row>
    <row r="35" ht="13.5">
      <c r="A35" s="5"/>
    </row>
    <row r="36" ht="13.5">
      <c r="A36" s="5"/>
    </row>
    <row r="37" ht="13.5">
      <c r="A37" s="5" t="s">
        <v>203</v>
      </c>
    </row>
    <row r="38" ht="13.5">
      <c r="A38" s="5" t="s">
        <v>204</v>
      </c>
    </row>
    <row r="39" ht="13.5">
      <c r="A39" s="5" t="s">
        <v>205</v>
      </c>
    </row>
    <row r="40" ht="13.5">
      <c r="A40" s="5"/>
    </row>
    <row r="41" ht="13.5">
      <c r="A41" s="5" t="s">
        <v>206</v>
      </c>
    </row>
    <row r="42" ht="13.5">
      <c r="A42" s="5" t="s">
        <v>207</v>
      </c>
    </row>
    <row r="43" ht="13.5">
      <c r="A43" s="5" t="s">
        <v>208</v>
      </c>
    </row>
    <row r="44" ht="13.5">
      <c r="A44" s="5" t="s">
        <v>209</v>
      </c>
    </row>
    <row r="45" ht="13.5">
      <c r="A45" s="5" t="s">
        <v>210</v>
      </c>
    </row>
    <row r="46" ht="13.5">
      <c r="A46" s="5" t="s">
        <v>211</v>
      </c>
    </row>
    <row r="47" ht="13.5">
      <c r="A47" s="5" t="s">
        <v>212</v>
      </c>
    </row>
    <row r="48" ht="13.5">
      <c r="A48" s="5" t="s">
        <v>213</v>
      </c>
    </row>
    <row r="49" ht="13.5">
      <c r="A49" s="6" t="s">
        <v>214</v>
      </c>
    </row>
    <row r="51" ht="13.5">
      <c r="A51" s="5" t="s">
        <v>215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7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26.00390625" style="7" customWidth="1"/>
    <col min="2" max="2" width="6.421875" style="8" customWidth="1"/>
    <col min="3" max="3" width="5.7109375" style="7" customWidth="1"/>
    <col min="4" max="4" width="8.00390625" style="7" customWidth="1"/>
    <col min="5" max="5" width="8.00390625" style="9" customWidth="1"/>
    <col min="6" max="6" width="7.28125" style="10" customWidth="1"/>
    <col min="7" max="7" width="8.00390625" style="7" customWidth="1"/>
    <col min="8" max="8" width="1.8515625" style="7" customWidth="1"/>
    <col min="9" max="9" width="12.140625" style="8" customWidth="1"/>
    <col min="10" max="16384" width="9.00390625" style="7" customWidth="1"/>
  </cols>
  <sheetData>
    <row r="1" spans="1:2" ht="18">
      <c r="A1" s="11" t="s">
        <v>216</v>
      </c>
      <c r="B1" s="11"/>
    </row>
    <row r="2" ht="15">
      <c r="A2" s="8"/>
    </row>
    <row r="3" ht="15">
      <c r="B3" s="12"/>
    </row>
    <row r="4" spans="1:9" ht="15.75">
      <c r="A4" s="9"/>
      <c r="B4" s="13" t="s">
        <v>217</v>
      </c>
      <c r="D4" s="14"/>
      <c r="E4" s="14"/>
      <c r="F4" s="15" t="s">
        <v>218</v>
      </c>
      <c r="G4" s="14" t="s">
        <v>26</v>
      </c>
      <c r="H4" s="14"/>
      <c r="I4" s="14"/>
    </row>
    <row r="5" spans="1:9" ht="15.75">
      <c r="A5" s="9"/>
      <c r="B5" s="13" t="s">
        <v>219</v>
      </c>
      <c r="C5" s="16" t="s">
        <v>220</v>
      </c>
      <c r="D5" s="16" t="s">
        <v>26</v>
      </c>
      <c r="E5" s="14" t="s">
        <v>221</v>
      </c>
      <c r="F5" s="15" t="s">
        <v>222</v>
      </c>
      <c r="G5" s="14" t="s">
        <v>222</v>
      </c>
      <c r="H5" s="14"/>
      <c r="I5" s="13" t="s">
        <v>223</v>
      </c>
    </row>
    <row r="6" spans="1:9" ht="15.75">
      <c r="A6" s="9"/>
      <c r="B6" s="13"/>
      <c r="C6" s="16"/>
      <c r="D6" s="16"/>
      <c r="E6" s="14"/>
      <c r="F6" s="15"/>
      <c r="G6" s="14"/>
      <c r="H6" s="14"/>
      <c r="I6" s="13"/>
    </row>
    <row r="7" spans="1:10" ht="15">
      <c r="A7" s="9" t="s">
        <v>224</v>
      </c>
      <c r="B7" s="12" t="s">
        <v>225</v>
      </c>
      <c r="C7" s="9">
        <v>6</v>
      </c>
      <c r="D7" s="9">
        <v>30</v>
      </c>
      <c r="E7" s="17">
        <f>IF(C7=0,0,D7/C7)</f>
        <v>5</v>
      </c>
      <c r="F7" s="10">
        <f>IF(C7=0,0,C7)</f>
        <v>6</v>
      </c>
      <c r="G7" s="10">
        <f>IF(D7=0,0,IF(D7&lt;750,D7*1.05,D7*1.1))</f>
        <v>31.5</v>
      </c>
      <c r="I7" s="18">
        <v>54</v>
      </c>
      <c r="J7" s="19"/>
    </row>
    <row r="8" spans="1:10" ht="15">
      <c r="A8" s="9" t="s">
        <v>226</v>
      </c>
      <c r="B8" s="12" t="s">
        <v>227</v>
      </c>
      <c r="C8" s="9">
        <v>8</v>
      </c>
      <c r="D8" s="9">
        <v>29</v>
      </c>
      <c r="E8" s="17">
        <f>IF(C8=0,0,D8/C8)</f>
        <v>3.625</v>
      </c>
      <c r="F8" s="10">
        <f>IF(C8=0,0,C8)</f>
        <v>8</v>
      </c>
      <c r="G8" s="10">
        <f>IF(D8=0,0,IF(D8&lt;750,D8*1.05,D8*1.1))</f>
        <v>30.450000000000003</v>
      </c>
      <c r="I8" s="18">
        <v>34</v>
      </c>
      <c r="J8" s="19"/>
    </row>
    <row r="9" spans="1:14" ht="15">
      <c r="A9" s="9" t="s">
        <v>228</v>
      </c>
      <c r="B9" s="12" t="s">
        <v>229</v>
      </c>
      <c r="C9" s="9">
        <v>51</v>
      </c>
      <c r="D9" s="9">
        <v>456</v>
      </c>
      <c r="E9" s="17">
        <f>IF(C9=0,0,D9/C9)</f>
        <v>8.941176470588236</v>
      </c>
      <c r="F9" s="10">
        <f>IF(C9=0,0,C9)</f>
        <v>51</v>
      </c>
      <c r="G9" s="10">
        <f>IF(D9=0,0,IF(D9&lt;750,D9*1.05,D9*1.1))</f>
        <v>478.8</v>
      </c>
      <c r="H9" s="9"/>
      <c r="I9" s="18">
        <v>45</v>
      </c>
      <c r="J9" s="19"/>
      <c r="K9" s="9"/>
      <c r="L9" s="9"/>
      <c r="M9" s="9"/>
      <c r="N9" s="9"/>
    </row>
    <row r="10" spans="1:14" ht="15">
      <c r="A10" s="9" t="s">
        <v>230</v>
      </c>
      <c r="B10" s="12" t="s">
        <v>231</v>
      </c>
      <c r="C10" s="9">
        <v>52</v>
      </c>
      <c r="D10" s="9">
        <v>1420</v>
      </c>
      <c r="E10" s="17">
        <f>IF(C10=0,0,D10/C10)</f>
        <v>27.307692307692307</v>
      </c>
      <c r="F10" s="10">
        <f>IF(C10=0,0,C10)</f>
        <v>52</v>
      </c>
      <c r="G10" s="10">
        <f>IF(D10=0,0,IF(D10&lt;750,D10*1.05,D10*1.1))</f>
        <v>1562.0000000000002</v>
      </c>
      <c r="I10" s="20">
        <v>12</v>
      </c>
      <c r="J10" s="19"/>
      <c r="K10" s="21"/>
      <c r="L10" s="9"/>
      <c r="M10" s="9"/>
      <c r="N10" s="9"/>
    </row>
    <row r="11" spans="1:10" ht="15">
      <c r="A11" s="9" t="s">
        <v>232</v>
      </c>
      <c r="B11" s="12" t="s">
        <v>233</v>
      </c>
      <c r="C11" s="9">
        <v>79</v>
      </c>
      <c r="D11" s="9">
        <v>1168</v>
      </c>
      <c r="E11" s="17">
        <f>IF(C11=0,0,D11/C11)</f>
        <v>14.784810126582279</v>
      </c>
      <c r="F11" s="10">
        <f>IF(C11=0,0,C11)</f>
        <v>79</v>
      </c>
      <c r="G11" s="10">
        <f>IF(D11=0,0,IF(D11&lt;750,D11*1.05,D11*1.1))</f>
        <v>1284.8000000000002</v>
      </c>
      <c r="H11" s="10"/>
      <c r="I11" s="20">
        <v>45</v>
      </c>
      <c r="J11" s="19"/>
    </row>
    <row r="12" spans="1:9" ht="15">
      <c r="A12" s="9" t="s">
        <v>234</v>
      </c>
      <c r="B12" s="12" t="s">
        <v>235</v>
      </c>
      <c r="C12" s="9">
        <v>1</v>
      </c>
      <c r="D12" s="9">
        <v>15</v>
      </c>
      <c r="E12" s="17">
        <f>IF(C12=0,0,D12/C12)</f>
        <v>15</v>
      </c>
      <c r="F12" s="10">
        <f>IF(C12=0,0,C12)</f>
        <v>1</v>
      </c>
      <c r="G12" s="10">
        <f>IF(D12=0,0,IF(D12&lt;750,D12*1.05,D12*1.1))</f>
        <v>15.75</v>
      </c>
      <c r="I12" s="18">
        <v>34</v>
      </c>
    </row>
    <row r="13" spans="1:9" ht="15">
      <c r="A13" s="9" t="s">
        <v>236</v>
      </c>
      <c r="B13" s="12" t="s">
        <v>237</v>
      </c>
      <c r="C13" s="9">
        <v>63</v>
      </c>
      <c r="D13" s="9">
        <v>891</v>
      </c>
      <c r="E13" s="17">
        <f>IF(C13=0,0,D13/C13)</f>
        <v>14.142857142857142</v>
      </c>
      <c r="F13" s="10">
        <f>IF(C13=0,0,C13)</f>
        <v>63</v>
      </c>
      <c r="G13" s="10">
        <f>IF(D13=0,0,IF(D13&lt;750,D13*1.05,D13*1.1))</f>
        <v>980.1</v>
      </c>
      <c r="I13" s="18">
        <v>54</v>
      </c>
    </row>
    <row r="14" spans="1:10" ht="15">
      <c r="A14" s="9" t="s">
        <v>238</v>
      </c>
      <c r="B14" s="12" t="s">
        <v>237</v>
      </c>
      <c r="C14" s="9">
        <v>33</v>
      </c>
      <c r="D14" s="9">
        <v>335</v>
      </c>
      <c r="E14" s="17">
        <f>IF(C14=0,0,D14/C14)</f>
        <v>10.151515151515152</v>
      </c>
      <c r="F14" s="10">
        <f>IF(C14=0,0,C14)</f>
        <v>33</v>
      </c>
      <c r="G14" s="10">
        <f>IF(D14=0,0,IF(D14&lt;750,D14*1.05,D14*1.1))</f>
        <v>351.75</v>
      </c>
      <c r="H14" s="10"/>
      <c r="I14" s="20">
        <v>54</v>
      </c>
      <c r="J14" s="19"/>
    </row>
    <row r="15" spans="1:9" ht="15">
      <c r="A15" s="9" t="s">
        <v>239</v>
      </c>
      <c r="B15" s="12" t="s">
        <v>231</v>
      </c>
      <c r="C15" s="9">
        <v>72</v>
      </c>
      <c r="D15" s="9">
        <v>1585</v>
      </c>
      <c r="E15" s="17">
        <f>IF(C15=0,0,D15/C15)</f>
        <v>22.01388888888889</v>
      </c>
      <c r="F15" s="10">
        <f>IF(C15=0,0,C15)</f>
        <v>72</v>
      </c>
      <c r="G15" s="10">
        <f>IF(D15=0,0,IF(D15&lt;750,D15*1.05,D15*1.1))</f>
        <v>1743.5000000000002</v>
      </c>
      <c r="I15" s="18">
        <v>12</v>
      </c>
    </row>
    <row r="16" spans="1:14" ht="15">
      <c r="A16" s="9" t="s">
        <v>240</v>
      </c>
      <c r="B16" s="12" t="s">
        <v>241</v>
      </c>
      <c r="C16" s="9">
        <v>40</v>
      </c>
      <c r="D16" s="9">
        <v>644</v>
      </c>
      <c r="E16" s="17">
        <f>IF(C16=0,0,D16/C16)</f>
        <v>16.1</v>
      </c>
      <c r="F16" s="10">
        <f>IF(C16=0,0,C16)</f>
        <v>40</v>
      </c>
      <c r="G16" s="10">
        <f>IF(D16=0,0,IF(D16&lt;750,D16*1.05,D16*1.1))</f>
        <v>676.2</v>
      </c>
      <c r="H16" s="9"/>
      <c r="I16" s="18">
        <v>12</v>
      </c>
      <c r="J16" s="19"/>
      <c r="K16" s="9"/>
      <c r="L16" s="9"/>
      <c r="M16" s="9"/>
      <c r="N16" s="9"/>
    </row>
    <row r="17" spans="1:10" ht="15">
      <c r="A17" s="9" t="s">
        <v>242</v>
      </c>
      <c r="B17" s="12" t="s">
        <v>243</v>
      </c>
      <c r="C17" s="9">
        <v>9</v>
      </c>
      <c r="D17" s="9">
        <v>231</v>
      </c>
      <c r="E17" s="17">
        <f>IF(C17=0,0,D17/C17)</f>
        <v>25.666666666666668</v>
      </c>
      <c r="F17" s="10">
        <f>IF(C17=0,0,C17)</f>
        <v>9</v>
      </c>
      <c r="G17" s="10">
        <f>IF(D17=0,0,IF(D17&lt;750,D17*1.05,D17*1.1))</f>
        <v>242.55</v>
      </c>
      <c r="H17" s="10"/>
      <c r="I17" s="20">
        <v>324</v>
      </c>
      <c r="J17" s="19"/>
    </row>
    <row r="18" spans="1:10" ht="15">
      <c r="A18" s="9" t="s">
        <v>244</v>
      </c>
      <c r="B18" s="12" t="s">
        <v>229</v>
      </c>
      <c r="C18" s="9">
        <v>13</v>
      </c>
      <c r="D18" s="9">
        <v>91</v>
      </c>
      <c r="E18" s="17">
        <f>IF(C18=0,0,D18/C18)</f>
        <v>7</v>
      </c>
      <c r="F18" s="10">
        <f>IF(C18=0,0,C18)</f>
        <v>13</v>
      </c>
      <c r="G18" s="10">
        <f>IF(D18=0,0,IF(D18&lt;750,D18*1.05,D18*1.1))</f>
        <v>95.55</v>
      </c>
      <c r="H18" s="10"/>
      <c r="I18" s="20">
        <v>43</v>
      </c>
      <c r="J18" s="19"/>
    </row>
    <row r="19" spans="1:10" ht="15">
      <c r="A19" s="9" t="s">
        <v>245</v>
      </c>
      <c r="B19" s="12" t="s">
        <v>246</v>
      </c>
      <c r="C19" s="9">
        <v>22</v>
      </c>
      <c r="D19" s="9">
        <v>244</v>
      </c>
      <c r="E19" s="17">
        <f>IF(C19=0,0,D19/C19)</f>
        <v>11.090909090909092</v>
      </c>
      <c r="F19" s="10">
        <f>IF(C19=0,0,C19)</f>
        <v>22</v>
      </c>
      <c r="G19" s="10">
        <f>IF(D19=0,0,IF(D19&lt;750,D19*1.05,D19*1.1))</f>
        <v>256.2</v>
      </c>
      <c r="H19" s="10"/>
      <c r="I19" s="18">
        <v>12</v>
      </c>
      <c r="J19" s="19"/>
    </row>
    <row r="20" spans="1:9" ht="15">
      <c r="A20" s="9" t="s">
        <v>247</v>
      </c>
      <c r="B20" s="12" t="s">
        <v>248</v>
      </c>
      <c r="C20" s="9">
        <v>7</v>
      </c>
      <c r="D20" s="9">
        <v>232</v>
      </c>
      <c r="E20" s="17">
        <f>IF(C20=0,0,D20/C20)</f>
        <v>33.142857142857146</v>
      </c>
      <c r="F20" s="10">
        <f>IF(C20=0,0,C20)</f>
        <v>7</v>
      </c>
      <c r="G20" s="10">
        <f>IF(D20=0,0,IF(D20&lt;750,D20*1.05,D20*1.1))</f>
        <v>243.60000000000002</v>
      </c>
      <c r="I20" s="18">
        <v>54</v>
      </c>
    </row>
    <row r="21" spans="1:14" ht="15">
      <c r="A21" s="9" t="s">
        <v>249</v>
      </c>
      <c r="B21" s="12" t="s">
        <v>250</v>
      </c>
      <c r="C21" s="9">
        <v>15</v>
      </c>
      <c r="D21" s="9">
        <v>134</v>
      </c>
      <c r="E21" s="17">
        <f>IF(C21=0,0,D21/C21)</f>
        <v>8.933333333333334</v>
      </c>
      <c r="F21" s="10">
        <f>IF(C21=0,0,C21)</f>
        <v>15</v>
      </c>
      <c r="G21" s="10">
        <f>IF(D21=0,0,IF(D21&lt;750,D21*1.05,D21*1.1))</f>
        <v>140.70000000000002</v>
      </c>
      <c r="I21" s="18">
        <v>54</v>
      </c>
      <c r="J21" s="19"/>
      <c r="K21" s="9"/>
      <c r="L21" s="9"/>
      <c r="M21" s="9"/>
      <c r="N21" s="9"/>
    </row>
    <row r="22" spans="1:9" ht="15">
      <c r="A22" s="9" t="s">
        <v>251</v>
      </c>
      <c r="B22" s="12" t="s">
        <v>252</v>
      </c>
      <c r="C22" s="9">
        <v>56</v>
      </c>
      <c r="D22" s="9">
        <v>700</v>
      </c>
      <c r="E22" s="17">
        <f>IF(C22=0,0,D22/C22)</f>
        <v>12.5</v>
      </c>
      <c r="F22" s="10">
        <f>IF(C22=0,0,C22)</f>
        <v>56</v>
      </c>
      <c r="G22" s="10">
        <f>IF(D22=0,0,IF(D22&lt;750,D22*1.05,D22*1.1))</f>
        <v>735</v>
      </c>
      <c r="I22" s="18">
        <v>21</v>
      </c>
    </row>
    <row r="23" spans="1:10" ht="15">
      <c r="A23" s="9" t="s">
        <v>253</v>
      </c>
      <c r="B23" s="12" t="s">
        <v>254</v>
      </c>
      <c r="C23" s="9">
        <v>71</v>
      </c>
      <c r="D23" s="9">
        <v>1611</v>
      </c>
      <c r="E23" s="17">
        <f>IF(C23=0,0,D23/C23)</f>
        <v>22.690140845070424</v>
      </c>
      <c r="F23" s="10">
        <f>IF(C23=0,0,C23)</f>
        <v>71</v>
      </c>
      <c r="G23" s="10">
        <f>IF(D23=0,0,IF(D23&lt;750,D23*1.05,D23*1.1))</f>
        <v>1772.1000000000001</v>
      </c>
      <c r="I23" s="20">
        <v>231</v>
      </c>
      <c r="J23" s="19"/>
    </row>
    <row r="24" spans="1:14" ht="15">
      <c r="A24" s="9" t="s">
        <v>255</v>
      </c>
      <c r="B24" s="12" t="s">
        <v>243</v>
      </c>
      <c r="C24" s="9">
        <v>6</v>
      </c>
      <c r="D24" s="9">
        <v>181</v>
      </c>
      <c r="E24" s="17">
        <f>IF(C24=0,0,D24/C24)</f>
        <v>30.166666666666668</v>
      </c>
      <c r="F24" s="10">
        <f>IF(C24=0,0,C24)</f>
        <v>6</v>
      </c>
      <c r="G24" s="10">
        <f>IF(D24=0,0,IF(D24&lt;750,D24*1.05,D24*1.1))</f>
        <v>190.05</v>
      </c>
      <c r="H24" s="9"/>
      <c r="I24" s="18">
        <v>23</v>
      </c>
      <c r="J24" s="19"/>
      <c r="K24" s="9"/>
      <c r="L24" s="9"/>
      <c r="M24" s="9"/>
      <c r="N24" s="9"/>
    </row>
    <row r="25" spans="1:9" ht="15">
      <c r="A25" s="9" t="s">
        <v>256</v>
      </c>
      <c r="B25" s="12" t="s">
        <v>248</v>
      </c>
      <c r="C25" s="9">
        <v>25</v>
      </c>
      <c r="D25" s="9">
        <v>292</v>
      </c>
      <c r="E25" s="17">
        <f>IF(C25=0,0,D25/C25)</f>
        <v>11.68</v>
      </c>
      <c r="F25" s="10">
        <f>IF(C25=0,0,C25)</f>
        <v>25</v>
      </c>
      <c r="G25" s="10">
        <f>IF(D25=0,0,IF(D25&lt;750,D25*1.05,D25*1.1))</f>
        <v>306.6</v>
      </c>
      <c r="I25" s="18">
        <v>435</v>
      </c>
    </row>
    <row r="26" spans="1:9" ht="15">
      <c r="A26" s="9" t="s">
        <v>257</v>
      </c>
      <c r="B26" s="12" t="s">
        <v>258</v>
      </c>
      <c r="C26" s="9">
        <v>82</v>
      </c>
      <c r="D26" s="9">
        <v>1494</v>
      </c>
      <c r="E26" s="17">
        <f>IF(C26=0,0,D26/C26)</f>
        <v>18.21951219512195</v>
      </c>
      <c r="F26" s="10">
        <f>IF(C26=0,0,C26)</f>
        <v>82</v>
      </c>
      <c r="G26" s="10">
        <f>IF(D26=0,0,IF(D26&lt;750,D26*1.05,D26*1.1))</f>
        <v>1643.4</v>
      </c>
      <c r="I26" s="18">
        <v>45</v>
      </c>
    </row>
    <row r="27" spans="1:11" ht="15">
      <c r="A27" s="9" t="s">
        <v>259</v>
      </c>
      <c r="B27" s="12" t="s">
        <v>258</v>
      </c>
      <c r="C27" s="9">
        <v>79</v>
      </c>
      <c r="D27" s="9">
        <v>1559</v>
      </c>
      <c r="E27" s="17">
        <f>IF(C27=0,0,D27/C27)</f>
        <v>19.734177215189874</v>
      </c>
      <c r="F27" s="10">
        <f>IF(C27=0,0,C27)</f>
        <v>79</v>
      </c>
      <c r="G27" s="10">
        <f>IF(D27=0,0,IF(D27&lt;750,D27*1.05,D27*1.1))</f>
        <v>1714.9</v>
      </c>
      <c r="H27" s="10"/>
      <c r="I27" s="18">
        <v>32</v>
      </c>
      <c r="J27" s="19"/>
      <c r="K27" s="8"/>
    </row>
    <row r="28" spans="1:11" ht="15">
      <c r="A28" s="9" t="s">
        <v>260</v>
      </c>
      <c r="B28" s="12" t="s">
        <v>258</v>
      </c>
      <c r="C28" s="9">
        <v>65</v>
      </c>
      <c r="D28" s="9">
        <v>1161</v>
      </c>
      <c r="E28" s="17">
        <f>IF(C28=0,0,D28/C28)</f>
        <v>17.861538461538462</v>
      </c>
      <c r="F28" s="10">
        <f>IF(C28=0,0,C28)</f>
        <v>65</v>
      </c>
      <c r="G28" s="10">
        <f>IF(D28=0,0,IF(D28&lt;750,D28*1.05,D28*1.1))</f>
        <v>1277.1000000000001</v>
      </c>
      <c r="I28" s="20">
        <v>45</v>
      </c>
      <c r="J28" s="19"/>
      <c r="K28" s="21"/>
    </row>
    <row r="29" spans="1:14" ht="15">
      <c r="A29" s="9" t="s">
        <v>261</v>
      </c>
      <c r="B29" s="12" t="s">
        <v>235</v>
      </c>
      <c r="C29" s="9">
        <v>1</v>
      </c>
      <c r="D29" s="9">
        <v>8</v>
      </c>
      <c r="E29" s="17">
        <f>IF(C29=0,0,D29/C29)</f>
        <v>8</v>
      </c>
      <c r="F29" s="10">
        <f>IF(C29=0,0,C29)</f>
        <v>1</v>
      </c>
      <c r="G29" s="10">
        <f>IF(D29=0,0,IF(D29&lt;750,D29*1.05,D29*1.1))</f>
        <v>8.4</v>
      </c>
      <c r="I29" s="20">
        <v>54</v>
      </c>
      <c r="J29" s="19"/>
      <c r="K29" s="21"/>
      <c r="L29" s="9"/>
      <c r="M29" s="9"/>
      <c r="N29" s="9"/>
    </row>
    <row r="30" spans="1:9" ht="15">
      <c r="A30" s="9" t="s">
        <v>262</v>
      </c>
      <c r="B30" s="12" t="s">
        <v>263</v>
      </c>
      <c r="C30" s="9">
        <v>67</v>
      </c>
      <c r="D30" s="9">
        <v>1117</v>
      </c>
      <c r="E30" s="17">
        <f>IF(C30=0,0,D30/C30)</f>
        <v>16.671641791044777</v>
      </c>
      <c r="F30" s="10">
        <f>IF(C30=0,0,C30)</f>
        <v>67</v>
      </c>
      <c r="G30" s="10">
        <f>IF(D30=0,0,IF(D30&lt;750,D30*1.05,D30*1.1))</f>
        <v>1228.7</v>
      </c>
      <c r="I30" s="18">
        <v>12</v>
      </c>
    </row>
    <row r="31" spans="1:9" ht="15">
      <c r="A31" s="9" t="s">
        <v>264</v>
      </c>
      <c r="B31" s="12" t="s">
        <v>254</v>
      </c>
      <c r="C31" s="9">
        <v>21</v>
      </c>
      <c r="D31" s="9">
        <v>95</v>
      </c>
      <c r="E31" s="17">
        <f>IF(C31=0,0,D31/C31)</f>
        <v>4.523809523809524</v>
      </c>
      <c r="F31" s="10">
        <f>IF(C31=0,0,C31)</f>
        <v>21</v>
      </c>
      <c r="G31" s="10">
        <f>IF(D31=0,0,IF(D31&lt;750,D31*1.05,D31*1.1))</f>
        <v>99.75</v>
      </c>
      <c r="I31" s="18">
        <v>54</v>
      </c>
    </row>
    <row r="32" spans="1:9" ht="15">
      <c r="A32" s="9" t="s">
        <v>265</v>
      </c>
      <c r="B32" s="12" t="s">
        <v>266</v>
      </c>
      <c r="C32" s="9">
        <v>52</v>
      </c>
      <c r="D32" s="9">
        <v>654</v>
      </c>
      <c r="E32" s="17">
        <f>IF(C32=0,0,D32/C32)</f>
        <v>12.576923076923077</v>
      </c>
      <c r="F32" s="10">
        <f>IF(C32=0,0,C32)</f>
        <v>52</v>
      </c>
      <c r="G32" s="10">
        <f>IF(D32=0,0,IF(D32&lt;750,D32*1.05,D32*1.1))</f>
        <v>686.7</v>
      </c>
      <c r="I32" s="18">
        <v>45</v>
      </c>
    </row>
    <row r="33" spans="1:14" ht="15">
      <c r="A33" s="9" t="s">
        <v>267</v>
      </c>
      <c r="B33" s="12" t="s">
        <v>268</v>
      </c>
      <c r="C33" s="9">
        <v>45</v>
      </c>
      <c r="D33" s="9">
        <v>519</v>
      </c>
      <c r="E33" s="17">
        <f>IF(C33=0,0,D33/C33)</f>
        <v>11.533333333333333</v>
      </c>
      <c r="F33" s="10">
        <f>IF(C33=0,0,C33)</f>
        <v>45</v>
      </c>
      <c r="G33" s="10">
        <f>IF(D33=0,0,IF(D33&lt;750,D33*1.05,D33*1.1))</f>
        <v>544.95</v>
      </c>
      <c r="I33" s="18">
        <v>1</v>
      </c>
      <c r="J33" s="19"/>
      <c r="K33" s="9"/>
      <c r="L33" s="9"/>
      <c r="M33" s="9"/>
      <c r="N33" s="9"/>
    </row>
    <row r="34" spans="1:9" ht="15">
      <c r="A34" s="9" t="s">
        <v>269</v>
      </c>
      <c r="B34" s="12" t="s">
        <v>225</v>
      </c>
      <c r="C34" s="9">
        <v>57</v>
      </c>
      <c r="D34" s="9">
        <v>535</v>
      </c>
      <c r="E34" s="17">
        <f>IF(C34=0,0,D34/C34)</f>
        <v>9.385964912280702</v>
      </c>
      <c r="F34" s="10">
        <f>IF(C34=0,0,C34)</f>
        <v>57</v>
      </c>
      <c r="G34" s="10">
        <f>IF(D34=0,0,IF(D34&lt;750,D34*1.05,D34*1.1))</f>
        <v>561.75</v>
      </c>
      <c r="I34" s="18">
        <v>345</v>
      </c>
    </row>
    <row r="35" spans="1:10" ht="15">
      <c r="A35" s="9" t="s">
        <v>270</v>
      </c>
      <c r="B35" s="12" t="s">
        <v>227</v>
      </c>
      <c r="C35" s="9">
        <v>50</v>
      </c>
      <c r="D35" s="9">
        <v>1060</v>
      </c>
      <c r="E35" s="17">
        <f>IF(C35=0,0,D35/C35)</f>
        <v>21.2</v>
      </c>
      <c r="F35" s="10">
        <f>IF(C35=0,0,C35)</f>
        <v>50</v>
      </c>
      <c r="G35" s="10">
        <f>IF(D35=0,0,IF(D35&lt;750,D35*1.05,D35*1.1))</f>
        <v>1166</v>
      </c>
      <c r="I35" s="18">
        <v>23</v>
      </c>
      <c r="J35" s="19"/>
    </row>
    <row r="36" spans="1:9" ht="15">
      <c r="A36" s="9" t="s">
        <v>271</v>
      </c>
      <c r="B36" s="12" t="s">
        <v>237</v>
      </c>
      <c r="C36" s="9">
        <v>74</v>
      </c>
      <c r="D36" s="9">
        <v>1488</v>
      </c>
      <c r="E36" s="17">
        <f>IF(C36=0,0,D36/C36)</f>
        <v>20.10810810810811</v>
      </c>
      <c r="F36" s="10">
        <f>IF(C36=0,0,C36)</f>
        <v>74</v>
      </c>
      <c r="G36" s="10">
        <f>IF(D36=0,0,IF(D36&lt;750,D36*1.05,D36*1.1))</f>
        <v>1636.8000000000002</v>
      </c>
      <c r="I36" s="18">
        <v>34</v>
      </c>
    </row>
    <row r="37" spans="1:14" ht="15">
      <c r="A37" s="9" t="s">
        <v>272</v>
      </c>
      <c r="B37" s="12" t="s">
        <v>26</v>
      </c>
      <c r="C37" s="9">
        <v>29</v>
      </c>
      <c r="D37" s="9">
        <v>267</v>
      </c>
      <c r="E37" s="17">
        <f>IF(C37=0,0,D37/C37)</f>
        <v>9.206896551724139</v>
      </c>
      <c r="F37" s="10">
        <f>IF(C37=0,0,C37)</f>
        <v>29</v>
      </c>
      <c r="G37" s="10">
        <f>IF(D37=0,0,IF(D37&lt;750,D37*1.05,D37*1.1))</f>
        <v>280.35</v>
      </c>
      <c r="I37" s="18">
        <v>43</v>
      </c>
      <c r="J37" s="19"/>
      <c r="K37" s="9"/>
      <c r="L37" s="9"/>
      <c r="M37" s="9"/>
      <c r="N37" s="9"/>
    </row>
    <row r="38" spans="1:9" ht="15">
      <c r="A38" s="9" t="s">
        <v>273</v>
      </c>
      <c r="B38" s="12" t="s">
        <v>274</v>
      </c>
      <c r="C38" s="9">
        <v>71</v>
      </c>
      <c r="D38" s="9">
        <v>795</v>
      </c>
      <c r="E38" s="17">
        <f>IF(C38=0,0,D38/C38)</f>
        <v>11.19718309859155</v>
      </c>
      <c r="F38" s="10">
        <f>IF(C38=0,0,C38)</f>
        <v>71</v>
      </c>
      <c r="G38" s="10">
        <f>IF(D38=0,0,IF(D38&lt;750,D38*1.05,D38*1.1))</f>
        <v>874.5000000000001</v>
      </c>
      <c r="I38" s="18">
        <v>342</v>
      </c>
    </row>
    <row r="39" spans="1:14" ht="15">
      <c r="A39" s="9" t="s">
        <v>275</v>
      </c>
      <c r="B39" s="12" t="s">
        <v>252</v>
      </c>
      <c r="C39" s="9">
        <v>25</v>
      </c>
      <c r="D39" s="9">
        <v>121</v>
      </c>
      <c r="E39" s="17">
        <f>IF(C39=0,0,D39/C39)</f>
        <v>4.84</v>
      </c>
      <c r="F39" s="10">
        <f>IF(C39=0,0,C39)</f>
        <v>25</v>
      </c>
      <c r="G39" s="10">
        <f>IF(D39=0,0,IF(D39&lt;750,D39*1.05,D39*1.1))</f>
        <v>127.05000000000001</v>
      </c>
      <c r="H39" s="10"/>
      <c r="I39" s="18">
        <v>23</v>
      </c>
      <c r="J39" s="19"/>
      <c r="K39" s="21"/>
      <c r="L39" s="9"/>
      <c r="M39" s="9"/>
      <c r="N39" s="9"/>
    </row>
    <row r="40" spans="1:9" ht="15">
      <c r="A40" s="9" t="s">
        <v>276</v>
      </c>
      <c r="B40" s="12" t="s">
        <v>266</v>
      </c>
      <c r="C40" s="9">
        <v>77</v>
      </c>
      <c r="D40" s="9">
        <v>1931</v>
      </c>
      <c r="E40" s="17">
        <f>IF(C40=0,0,D40/C40)</f>
        <v>25.07792207792208</v>
      </c>
      <c r="F40" s="10">
        <f>IF(C40=0,0,C40)</f>
        <v>77</v>
      </c>
      <c r="G40" s="10">
        <f>IF(D40=0,0,IF(D40&lt;750,D40*1.05,D40*1.1))</f>
        <v>2124.1000000000004</v>
      </c>
      <c r="I40" s="18">
        <v>324</v>
      </c>
    </row>
    <row r="41" spans="1:9" ht="15">
      <c r="A41" s="9" t="s">
        <v>277</v>
      </c>
      <c r="B41" s="12" t="s">
        <v>233</v>
      </c>
      <c r="C41" s="9">
        <v>51</v>
      </c>
      <c r="D41" s="9">
        <v>383</v>
      </c>
      <c r="E41" s="17">
        <f>IF(C41=0,0,D41/C41)</f>
        <v>7.509803921568627</v>
      </c>
      <c r="F41" s="10">
        <f>IF(C41=0,0,C41)</f>
        <v>51</v>
      </c>
      <c r="G41" s="10">
        <f>IF(D41=0,0,IF(D41&lt;750,D41*1.05,D41*1.1))</f>
        <v>402.15000000000003</v>
      </c>
      <c r="I41" s="18">
        <v>34</v>
      </c>
    </row>
    <row r="42" spans="1:10" ht="15">
      <c r="A42" s="9" t="s">
        <v>278</v>
      </c>
      <c r="B42" s="12" t="s">
        <v>233</v>
      </c>
      <c r="C42" s="9">
        <v>34</v>
      </c>
      <c r="D42" s="9">
        <v>260</v>
      </c>
      <c r="E42" s="17">
        <f>IF(C42=0,0,D42/C42)</f>
        <v>7.647058823529412</v>
      </c>
      <c r="F42" s="10">
        <f>IF(C42=0,0,C42)</f>
        <v>34</v>
      </c>
      <c r="G42" s="10">
        <f>IF(D42=0,0,IF(D42&lt;750,D42*1.05,D42*1.1))</f>
        <v>273</v>
      </c>
      <c r="H42" s="9"/>
      <c r="I42" s="18">
        <v>54</v>
      </c>
      <c r="J42" s="19"/>
    </row>
    <row r="43" spans="1:14" ht="15">
      <c r="A43" s="9" t="s">
        <v>279</v>
      </c>
      <c r="B43" s="12" t="s">
        <v>280</v>
      </c>
      <c r="C43" s="9">
        <v>24</v>
      </c>
      <c r="D43" s="9">
        <v>115</v>
      </c>
      <c r="E43" s="17">
        <f>IF(C43=0,0,D43/C43)</f>
        <v>4.791666666666667</v>
      </c>
      <c r="F43" s="10">
        <f>IF(C43=0,0,C43)</f>
        <v>24</v>
      </c>
      <c r="G43" s="10">
        <f>IF(D43=0,0,IF(D43&lt;750,D43*1.05,D43*1.1))</f>
        <v>120.75</v>
      </c>
      <c r="H43" s="9"/>
      <c r="I43" s="18">
        <v>54</v>
      </c>
      <c r="J43" s="19"/>
      <c r="K43" s="21"/>
      <c r="L43" s="9"/>
      <c r="M43" s="9"/>
      <c r="N43" s="9"/>
    </row>
    <row r="44" spans="1:9" ht="15">
      <c r="A44" s="9" t="s">
        <v>281</v>
      </c>
      <c r="B44" s="12" t="s">
        <v>282</v>
      </c>
      <c r="C44" s="9">
        <v>76</v>
      </c>
      <c r="D44" s="9">
        <v>2109</v>
      </c>
      <c r="E44" s="17">
        <f>IF(C44=0,0,D44/C44)</f>
        <v>27.75</v>
      </c>
      <c r="F44" s="10">
        <f>IF(C44=0,0,C44)</f>
        <v>76</v>
      </c>
      <c r="G44" s="10">
        <f>IF(D44=0,0,IF(D44&lt;750,D44*1.05,D44*1.1))</f>
        <v>2319.9</v>
      </c>
      <c r="I44" s="18">
        <v>12</v>
      </c>
    </row>
    <row r="45" spans="1:9" ht="15">
      <c r="A45" s="9" t="s">
        <v>283</v>
      </c>
      <c r="B45" s="12" t="s">
        <v>237</v>
      </c>
      <c r="C45" s="9">
        <v>5</v>
      </c>
      <c r="D45" s="9">
        <v>36</v>
      </c>
      <c r="E45" s="17">
        <f>IF(C45=0,0,D45/C45)</f>
        <v>7.2</v>
      </c>
      <c r="F45" s="10">
        <f>IF(C45=0,0,C45)</f>
        <v>5</v>
      </c>
      <c r="G45" s="10">
        <f>IF(D45=0,0,IF(D45&lt;750,D45*1.05,D45*1.1))</f>
        <v>37.800000000000004</v>
      </c>
      <c r="I45" s="18">
        <v>1</v>
      </c>
    </row>
    <row r="46" spans="1:14" ht="15">
      <c r="A46" s="9" t="s">
        <v>284</v>
      </c>
      <c r="B46" s="12" t="s">
        <v>237</v>
      </c>
      <c r="C46" s="9">
        <v>15</v>
      </c>
      <c r="D46" s="9">
        <v>44</v>
      </c>
      <c r="E46" s="17">
        <f>IF(C46=0,0,D46/C46)</f>
        <v>2.933333333333333</v>
      </c>
      <c r="F46" s="10">
        <f>IF(C46=0,0,C46)</f>
        <v>15</v>
      </c>
      <c r="G46" s="10">
        <f>IF(D46=0,0,IF(D46&lt;750,D46*1.05,D46*1.1))</f>
        <v>46.2</v>
      </c>
      <c r="H46" s="10"/>
      <c r="I46" s="18">
        <v>45</v>
      </c>
      <c r="J46" s="19"/>
      <c r="K46" s="9"/>
      <c r="L46" s="9"/>
      <c r="M46" s="9"/>
      <c r="N46" s="9"/>
    </row>
    <row r="47" spans="1:10" ht="15">
      <c r="A47" s="9" t="s">
        <v>285</v>
      </c>
      <c r="B47" s="12" t="s">
        <v>231</v>
      </c>
      <c r="C47" s="9">
        <v>45</v>
      </c>
      <c r="D47" s="9">
        <v>691</v>
      </c>
      <c r="E47" s="17">
        <f>IF(C47=0,0,D47/C47)</f>
        <v>15.355555555555556</v>
      </c>
      <c r="F47" s="10">
        <f>IF(C47=0,0,C47)</f>
        <v>45</v>
      </c>
      <c r="G47" s="10">
        <f>IF(D47=0,0,IF(D47&lt;750,D47*1.05,D47*1.1))</f>
        <v>725.5500000000001</v>
      </c>
      <c r="I47" s="20">
        <v>2</v>
      </c>
      <c r="J47" s="19"/>
    </row>
    <row r="48" spans="1:9" ht="15">
      <c r="A48" s="9" t="s">
        <v>286</v>
      </c>
      <c r="B48" s="12" t="s">
        <v>287</v>
      </c>
      <c r="C48" s="9">
        <v>63</v>
      </c>
      <c r="D48" s="9">
        <v>707</v>
      </c>
      <c r="E48" s="17">
        <f>IF(C48=0,0,D48/C48)</f>
        <v>11.222222222222221</v>
      </c>
      <c r="F48" s="10">
        <f>IF(C48=0,0,C48)</f>
        <v>63</v>
      </c>
      <c r="G48" s="10">
        <f>IF(D48=0,0,IF(D48&lt;750,D48*1.05,D48*1.1))</f>
        <v>742.35</v>
      </c>
      <c r="I48" s="18">
        <v>435</v>
      </c>
    </row>
    <row r="49" spans="1:10" ht="15">
      <c r="A49" s="9" t="s">
        <v>288</v>
      </c>
      <c r="B49" s="12" t="s">
        <v>248</v>
      </c>
      <c r="C49" s="9">
        <v>7</v>
      </c>
      <c r="D49" s="9">
        <v>62</v>
      </c>
      <c r="E49" s="17">
        <f>IF(C49=0,0,D49/C49)</f>
        <v>8.857142857142858</v>
      </c>
      <c r="F49" s="10">
        <f>IF(C49=0,0,C49)</f>
        <v>7</v>
      </c>
      <c r="G49" s="10">
        <f>IF(D49=0,0,IF(D49&lt;750,D49*1.05,D49*1.1))</f>
        <v>65.10000000000001</v>
      </c>
      <c r="I49" s="18">
        <v>54</v>
      </c>
      <c r="J49" s="19"/>
    </row>
    <row r="50" spans="1:9" ht="15">
      <c r="A50" s="9" t="s">
        <v>289</v>
      </c>
      <c r="B50" s="12" t="s">
        <v>243</v>
      </c>
      <c r="C50" s="9">
        <v>80</v>
      </c>
      <c r="D50" s="9">
        <v>2896</v>
      </c>
      <c r="E50" s="17">
        <f>IF(C50=0,0,D50/C50)</f>
        <v>36.2</v>
      </c>
      <c r="F50" s="10">
        <f>IF(C50=0,0,C50)</f>
        <v>80</v>
      </c>
      <c r="G50" s="10">
        <f>IF(D50=0,0,IF(D50&lt;750,D50*1.05,D50*1.1))</f>
        <v>3185.6000000000004</v>
      </c>
      <c r="I50" s="18">
        <v>12</v>
      </c>
    </row>
    <row r="51" spans="1:10" ht="15">
      <c r="A51" s="9" t="s">
        <v>290</v>
      </c>
      <c r="B51" s="12" t="s">
        <v>263</v>
      </c>
      <c r="C51" s="9">
        <v>2</v>
      </c>
      <c r="D51" s="9">
        <v>8</v>
      </c>
      <c r="E51" s="17">
        <f>IF(C51=0,0,D51/C51)</f>
        <v>4</v>
      </c>
      <c r="F51" s="10">
        <f>IF(C51=0,0,C51)</f>
        <v>2</v>
      </c>
      <c r="G51" s="10">
        <f>IF(D51=0,0,IF(D51&lt;750,D51*1.05,D51*1.1))</f>
        <v>8.4</v>
      </c>
      <c r="H51" s="10"/>
      <c r="I51" s="20">
        <v>54</v>
      </c>
      <c r="J51" s="19"/>
    </row>
    <row r="52" spans="1:14" ht="15">
      <c r="A52" s="9" t="s">
        <v>291</v>
      </c>
      <c r="B52" s="12" t="s">
        <v>268</v>
      </c>
      <c r="C52" s="9">
        <v>36</v>
      </c>
      <c r="D52" s="9">
        <v>499</v>
      </c>
      <c r="E52" s="17">
        <f>IF(C52=0,0,D52/C52)</f>
        <v>13.86111111111111</v>
      </c>
      <c r="F52" s="10">
        <f>IF(C52=0,0,C52)</f>
        <v>36</v>
      </c>
      <c r="G52" s="10">
        <f>IF(D52=0,0,IF(D52&lt;750,D52*1.05,D52*1.1))</f>
        <v>523.95</v>
      </c>
      <c r="H52" s="10"/>
      <c r="I52" s="20">
        <v>23</v>
      </c>
      <c r="J52" s="19"/>
      <c r="K52" s="21"/>
      <c r="L52" s="9"/>
      <c r="M52" s="9"/>
      <c r="N52" s="9"/>
    </row>
    <row r="53" spans="1:9" ht="15">
      <c r="A53" s="9" t="s">
        <v>292</v>
      </c>
      <c r="B53" s="12" t="s">
        <v>241</v>
      </c>
      <c r="C53" s="9">
        <v>69</v>
      </c>
      <c r="D53" s="9">
        <v>915</v>
      </c>
      <c r="E53" s="17">
        <f>IF(C53=0,0,D53/C53)</f>
        <v>13.26086956521739</v>
      </c>
      <c r="F53" s="10">
        <f>IF(C53=0,0,C53)</f>
        <v>69</v>
      </c>
      <c r="G53" s="10">
        <f>IF(D53=0,0,IF(D53&lt;750,D53*1.05,D53*1.1))</f>
        <v>1006.5000000000001</v>
      </c>
      <c r="I53" s="18">
        <v>234</v>
      </c>
    </row>
    <row r="54" spans="1:9" ht="15">
      <c r="A54" s="9" t="s">
        <v>293</v>
      </c>
      <c r="B54" s="12" t="s">
        <v>254</v>
      </c>
      <c r="C54" s="9">
        <v>75</v>
      </c>
      <c r="D54" s="9">
        <v>2279</v>
      </c>
      <c r="E54" s="17">
        <f>IF(C54=0,0,D54/C54)</f>
        <v>30.386666666666667</v>
      </c>
      <c r="F54" s="10">
        <f>IF(C54=0,0,C54)</f>
        <v>75</v>
      </c>
      <c r="G54" s="10">
        <f>IF(D54=0,0,IF(D54&lt;750,D54*1.05,D54*1.1))</f>
        <v>2506.9</v>
      </c>
      <c r="I54" s="18">
        <v>342</v>
      </c>
    </row>
    <row r="55" spans="1:9" ht="15">
      <c r="A55" s="9" t="s">
        <v>294</v>
      </c>
      <c r="B55" s="12" t="s">
        <v>246</v>
      </c>
      <c r="C55" s="9">
        <v>77</v>
      </c>
      <c r="D55" s="9">
        <v>1664</v>
      </c>
      <c r="E55" s="17">
        <f>IF(C55=0,0,D55/C55)</f>
        <v>21.61038961038961</v>
      </c>
      <c r="F55" s="10">
        <f>IF(C55=0,0,C55)</f>
        <v>77</v>
      </c>
      <c r="G55" s="10">
        <f>IF(D55=0,0,IF(D55&lt;750,D55*1.05,D55*1.1))</f>
        <v>1830.4</v>
      </c>
      <c r="I55" s="18">
        <v>23</v>
      </c>
    </row>
    <row r="56" spans="1:14" ht="15">
      <c r="A56" s="9" t="s">
        <v>295</v>
      </c>
      <c r="B56" s="12" t="s">
        <v>231</v>
      </c>
      <c r="C56" s="9">
        <v>6</v>
      </c>
      <c r="D56" s="9">
        <v>44</v>
      </c>
      <c r="E56" s="17">
        <f>IF(C56=0,0,D56/C56)</f>
        <v>7.333333333333333</v>
      </c>
      <c r="F56" s="10">
        <f>IF(C56=0,0,C56)</f>
        <v>6</v>
      </c>
      <c r="G56" s="10">
        <f>IF(D56=0,0,IF(D56&lt;750,D56*1.05,D56*1.1))</f>
        <v>46.2</v>
      </c>
      <c r="H56" s="10"/>
      <c r="I56" s="20">
        <v>32</v>
      </c>
      <c r="J56" s="19"/>
      <c r="K56" s="21"/>
      <c r="L56" s="9"/>
      <c r="M56" s="9"/>
      <c r="N56" s="9"/>
    </row>
    <row r="57" spans="1:10" ht="15">
      <c r="A57" s="9" t="s">
        <v>296</v>
      </c>
      <c r="B57" s="12" t="s">
        <v>287</v>
      </c>
      <c r="C57" s="9">
        <v>9</v>
      </c>
      <c r="D57" s="9">
        <v>51</v>
      </c>
      <c r="E57" s="17">
        <f>IF(C57=0,0,D57/C57)</f>
        <v>5.666666666666667</v>
      </c>
      <c r="F57" s="10">
        <f>IF(C57=0,0,C57)</f>
        <v>9</v>
      </c>
      <c r="G57" s="10">
        <f>IF(D57=0,0,IF(D57&lt;750,D57*1.05,D57*1.1))</f>
        <v>53.550000000000004</v>
      </c>
      <c r="I57" s="20">
        <v>12</v>
      </c>
      <c r="J57" s="19"/>
    </row>
    <row r="58" spans="1:12" ht="15">
      <c r="A58" s="9" t="s">
        <v>297</v>
      </c>
      <c r="B58" s="12" t="s">
        <v>225</v>
      </c>
      <c r="C58" s="9">
        <v>27</v>
      </c>
      <c r="D58" s="9">
        <v>262</v>
      </c>
      <c r="E58" s="17">
        <f>IF(C58=0,0,D58/C58)</f>
        <v>9.703703703703704</v>
      </c>
      <c r="F58" s="10">
        <f>IF(C58=0,0,C58)</f>
        <v>27</v>
      </c>
      <c r="G58" s="10">
        <f>IF(D58=0,0,IF(D58&lt;750,D58*1.05,D58*1.1))</f>
        <v>275.1</v>
      </c>
      <c r="I58" s="18">
        <v>54</v>
      </c>
      <c r="J58" s="19"/>
      <c r="K58" s="21"/>
      <c r="L58" s="9"/>
    </row>
    <row r="59" spans="1:14" ht="15">
      <c r="A59" s="9" t="s">
        <v>298</v>
      </c>
      <c r="B59" s="12" t="s">
        <v>266</v>
      </c>
      <c r="C59" s="9">
        <v>15</v>
      </c>
      <c r="D59" s="9">
        <v>106</v>
      </c>
      <c r="E59" s="17">
        <f>IF(C59=0,0,D59/C59)</f>
        <v>7.066666666666666</v>
      </c>
      <c r="F59" s="10">
        <f>IF(C59=0,0,C59)</f>
        <v>15</v>
      </c>
      <c r="G59" s="10">
        <f>IF(D59=0,0,IF(D59&lt;750,D59*1.05,D59*1.1))</f>
        <v>111.30000000000001</v>
      </c>
      <c r="I59" s="18">
        <v>45</v>
      </c>
      <c r="J59" s="19"/>
      <c r="K59" s="21"/>
      <c r="L59" s="9"/>
      <c r="M59" s="9"/>
      <c r="N59" s="9"/>
    </row>
    <row r="60" spans="1:9" ht="15">
      <c r="A60" s="9" t="s">
        <v>299</v>
      </c>
      <c r="B60" s="12" t="s">
        <v>248</v>
      </c>
      <c r="C60" s="9">
        <v>56</v>
      </c>
      <c r="D60" s="9">
        <v>1087</v>
      </c>
      <c r="E60" s="17">
        <f>IF(C60=0,0,D60/C60)</f>
        <v>19.410714285714285</v>
      </c>
      <c r="F60" s="10">
        <f>IF(C60=0,0,C60)</f>
        <v>56</v>
      </c>
      <c r="G60" s="10">
        <f>IF(D60=0,0,IF(D60&lt;750,D60*1.05,D60*1.1))</f>
        <v>1195.7</v>
      </c>
      <c r="I60" s="18">
        <v>21</v>
      </c>
    </row>
    <row r="61" spans="1:9" ht="15">
      <c r="A61" s="9" t="s">
        <v>300</v>
      </c>
      <c r="B61" s="12" t="s">
        <v>26</v>
      </c>
      <c r="C61" s="9">
        <v>76</v>
      </c>
      <c r="D61" s="9">
        <v>1384</v>
      </c>
      <c r="E61" s="17">
        <f>IF(C61=0,0,D61/C61)</f>
        <v>18.210526315789473</v>
      </c>
      <c r="F61" s="10">
        <f>IF(C61=0,0,C61)</f>
        <v>76</v>
      </c>
      <c r="G61" s="10">
        <f>IF(D61=0,0,IF(D61&lt;750,D61*1.05,D61*1.1))</f>
        <v>1522.4</v>
      </c>
      <c r="I61" s="18">
        <v>2</v>
      </c>
    </row>
    <row r="62" spans="1:14" ht="15">
      <c r="A62" s="9" t="s">
        <v>301</v>
      </c>
      <c r="B62" s="12" t="s">
        <v>302</v>
      </c>
      <c r="C62" s="9">
        <v>12</v>
      </c>
      <c r="D62" s="9">
        <v>66</v>
      </c>
      <c r="E62" s="17">
        <f>IF(C62=0,0,D62/C62)</f>
        <v>5.5</v>
      </c>
      <c r="F62" s="10">
        <f>IF(C62=0,0,C62)</f>
        <v>12</v>
      </c>
      <c r="G62" s="10">
        <f>IF(D62=0,0,IF(D62&lt;750,D62*1.05,D62*1.1))</f>
        <v>69.3</v>
      </c>
      <c r="H62" s="10"/>
      <c r="I62" s="18">
        <v>54</v>
      </c>
      <c r="J62" s="19"/>
      <c r="K62" s="21"/>
      <c r="L62" s="9"/>
      <c r="M62" s="9"/>
      <c r="N62" s="9"/>
    </row>
    <row r="63" spans="1:9" ht="15">
      <c r="A63" s="9" t="s">
        <v>303</v>
      </c>
      <c r="B63" s="12" t="s">
        <v>266</v>
      </c>
      <c r="C63" s="9">
        <v>72</v>
      </c>
      <c r="D63" s="9">
        <v>2677</v>
      </c>
      <c r="E63" s="17">
        <f>IF(C63=0,0,D63/C63)</f>
        <v>37.18055555555556</v>
      </c>
      <c r="F63" s="10">
        <f>IF(C63=0,0,C63)</f>
        <v>72</v>
      </c>
      <c r="G63" s="10">
        <f>IF(D63=0,0,IF(D63&lt;750,D63*1.05,D63*1.1))</f>
        <v>2944.7000000000003</v>
      </c>
      <c r="I63" s="18">
        <v>123</v>
      </c>
    </row>
    <row r="64" spans="1:10" ht="15">
      <c r="A64" s="9" t="s">
        <v>304</v>
      </c>
      <c r="B64" s="12" t="s">
        <v>305</v>
      </c>
      <c r="C64" s="9">
        <v>49</v>
      </c>
      <c r="D64" s="9">
        <v>408</v>
      </c>
      <c r="E64" s="17">
        <f>IF(C64=0,0,D64/C64)</f>
        <v>8.326530612244898</v>
      </c>
      <c r="F64" s="10">
        <f>IF(C64=0,0,C64)</f>
        <v>49</v>
      </c>
      <c r="G64" s="10">
        <f>IF(D64=0,0,IF(D64&lt;750,D64*1.05,D64*1.1))</f>
        <v>428.40000000000003</v>
      </c>
      <c r="I64" s="20">
        <v>5</v>
      </c>
      <c r="J64" s="19"/>
    </row>
    <row r="65" spans="1:14" ht="15">
      <c r="A65" s="9" t="s">
        <v>306</v>
      </c>
      <c r="B65" s="12" t="s">
        <v>307</v>
      </c>
      <c r="C65" s="9">
        <v>46</v>
      </c>
      <c r="D65" s="9">
        <v>709</v>
      </c>
      <c r="E65" s="17">
        <f>IF(C65=0,0,D65/C65)</f>
        <v>15.41304347826087</v>
      </c>
      <c r="F65" s="10">
        <f>IF(C65=0,0,C65)</f>
        <v>46</v>
      </c>
      <c r="G65" s="10">
        <f>IF(D65=0,0,IF(D65&lt;750,D65*1.05,D65*1.1))</f>
        <v>744.45</v>
      </c>
      <c r="H65" s="10"/>
      <c r="I65" s="20">
        <v>32</v>
      </c>
      <c r="J65" s="19"/>
      <c r="K65" s="21"/>
      <c r="L65" s="9"/>
      <c r="M65" s="9"/>
      <c r="N65" s="9"/>
    </row>
    <row r="66" spans="1:9" ht="15">
      <c r="A66" s="9" t="s">
        <v>308</v>
      </c>
      <c r="B66" s="12" t="s">
        <v>26</v>
      </c>
      <c r="C66" s="9">
        <v>81</v>
      </c>
      <c r="D66" s="9">
        <v>2339</v>
      </c>
      <c r="E66" s="17">
        <f>IF(C66=0,0,D66/C66)</f>
        <v>28.876543209876544</v>
      </c>
      <c r="F66" s="10">
        <f>IF(C66=0,0,C66)</f>
        <v>81</v>
      </c>
      <c r="G66" s="10">
        <f>IF(D66=0,0,IF(D66&lt;750,D66*1.05,D66*1.1))</f>
        <v>2572.9</v>
      </c>
      <c r="I66" s="18">
        <v>12</v>
      </c>
    </row>
    <row r="67" spans="1:10" ht="15">
      <c r="A67" s="9" t="s">
        <v>309</v>
      </c>
      <c r="B67" s="12" t="s">
        <v>310</v>
      </c>
      <c r="C67" s="9">
        <v>47</v>
      </c>
      <c r="D67" s="9">
        <v>1189</v>
      </c>
      <c r="E67" s="17">
        <f>IF(C67=0,0,D67/C67)</f>
        <v>25.29787234042553</v>
      </c>
      <c r="F67" s="10">
        <f>IF(C67=0,0,C67)</f>
        <v>47</v>
      </c>
      <c r="G67" s="10">
        <f>IF(D67=0,0,IF(D67&lt;750,D67*1.05,D67*1.1))</f>
        <v>1307.9</v>
      </c>
      <c r="I67" s="20">
        <v>1</v>
      </c>
      <c r="J67" s="19"/>
    </row>
    <row r="68" spans="1:11" ht="15">
      <c r="A68" s="9" t="s">
        <v>311</v>
      </c>
      <c r="B68" s="12" t="s">
        <v>254</v>
      </c>
      <c r="C68" s="9">
        <v>32</v>
      </c>
      <c r="D68" s="9">
        <v>314</v>
      </c>
      <c r="E68" s="17">
        <f>IF(C68=0,0,D68/C68)</f>
        <v>9.8125</v>
      </c>
      <c r="F68" s="10">
        <f>IF(C68=0,0,C68)</f>
        <v>32</v>
      </c>
      <c r="G68" s="10">
        <f>IF(D68=0,0,IF(D68&lt;750,D68*1.05,D68*1.1))</f>
        <v>329.7</v>
      </c>
      <c r="I68" s="18">
        <v>54</v>
      </c>
      <c r="J68" s="19"/>
      <c r="K68" s="21"/>
    </row>
    <row r="69" spans="1:9" ht="15">
      <c r="A69" s="9" t="s">
        <v>312</v>
      </c>
      <c r="B69" s="12" t="s">
        <v>313</v>
      </c>
      <c r="C69" s="9">
        <v>32</v>
      </c>
      <c r="D69" s="9">
        <v>217</v>
      </c>
      <c r="E69" s="17">
        <f>IF(C69=0,0,D69/C69)</f>
        <v>6.78125</v>
      </c>
      <c r="F69" s="10">
        <f>IF(C69=0,0,C69)</f>
        <v>32</v>
      </c>
      <c r="G69" s="10">
        <f>IF(D69=0,0,IF(D69&lt;750,D69*1.05,D69*1.1))</f>
        <v>227.85000000000002</v>
      </c>
      <c r="I69" s="18">
        <v>1</v>
      </c>
    </row>
    <row r="70" spans="1:9" ht="15">
      <c r="A70" s="9" t="s">
        <v>314</v>
      </c>
      <c r="B70" s="12" t="s">
        <v>263</v>
      </c>
      <c r="C70" s="9">
        <v>11</v>
      </c>
      <c r="D70" s="9">
        <v>182</v>
      </c>
      <c r="E70" s="17">
        <f>IF(C70=0,0,D70/C70)</f>
        <v>16.545454545454547</v>
      </c>
      <c r="F70" s="10">
        <f>IF(C70=0,0,C70)</f>
        <v>11</v>
      </c>
      <c r="G70" s="10">
        <f>IF(D70=0,0,IF(D70&lt;750,D70*1.05,D70*1.1))</f>
        <v>191.1</v>
      </c>
      <c r="I70" s="18">
        <v>23</v>
      </c>
    </row>
    <row r="71" spans="1:14" ht="15">
      <c r="A71" s="9" t="s">
        <v>315</v>
      </c>
      <c r="B71" s="12" t="s">
        <v>243</v>
      </c>
      <c r="C71" s="9">
        <v>45</v>
      </c>
      <c r="D71" s="9">
        <v>761</v>
      </c>
      <c r="E71" s="17">
        <f>IF(C71=0,0,D71/C71)</f>
        <v>16.91111111111111</v>
      </c>
      <c r="F71" s="10">
        <f>IF(C71=0,0,C71)</f>
        <v>45</v>
      </c>
      <c r="G71" s="10">
        <f>IF(D71=0,0,IF(D71&lt;750,D71*1.05,D71*1.1))</f>
        <v>837.1</v>
      </c>
      <c r="H71" s="10"/>
      <c r="I71" s="20">
        <v>432</v>
      </c>
      <c r="J71" s="19"/>
      <c r="K71" s="9"/>
      <c r="L71" s="9"/>
      <c r="M71" s="9"/>
      <c r="N71" s="9"/>
    </row>
    <row r="72" spans="1:9" ht="15">
      <c r="A72" s="9" t="s">
        <v>316</v>
      </c>
      <c r="B72" s="12" t="s">
        <v>227</v>
      </c>
      <c r="C72" s="9">
        <v>82</v>
      </c>
      <c r="D72" s="9">
        <v>2204</v>
      </c>
      <c r="E72" s="17">
        <f>IF(C72=0,0,D72/C72)</f>
        <v>26.878048780487806</v>
      </c>
      <c r="F72" s="10">
        <f>IF(C72=0,0,C72)</f>
        <v>82</v>
      </c>
      <c r="G72" s="10">
        <f>IF(D72=0,0,IF(D72&lt;750,D72*1.05,D72*1.1))</f>
        <v>2424.4</v>
      </c>
      <c r="I72" s="18">
        <v>45</v>
      </c>
    </row>
    <row r="73" spans="1:10" ht="15">
      <c r="A73" s="9" t="s">
        <v>317</v>
      </c>
      <c r="B73" s="12" t="s">
        <v>248</v>
      </c>
      <c r="C73" s="9">
        <v>32</v>
      </c>
      <c r="D73" s="9">
        <v>239</v>
      </c>
      <c r="E73" s="17">
        <f>IF(C73=0,0,D73/C73)</f>
        <v>7.46875</v>
      </c>
      <c r="F73" s="10">
        <f>IF(C73=0,0,C73)</f>
        <v>32</v>
      </c>
      <c r="G73" s="10">
        <f>IF(D73=0,0,IF(D73&lt;750,D73*1.05,D73*1.1))</f>
        <v>250.95000000000002</v>
      </c>
      <c r="I73" s="18">
        <v>32</v>
      </c>
      <c r="J73" s="19"/>
    </row>
    <row r="74" spans="1:9" ht="15">
      <c r="A74" s="9" t="s">
        <v>318</v>
      </c>
      <c r="B74" s="12" t="s">
        <v>274</v>
      </c>
      <c r="C74" s="9">
        <v>2</v>
      </c>
      <c r="D74" s="9">
        <v>5</v>
      </c>
      <c r="E74" s="17">
        <f>IF(C74=0,0,D74/C74)</f>
        <v>2.5</v>
      </c>
      <c r="F74" s="10">
        <f>IF(C74=0,0,C74)</f>
        <v>2</v>
      </c>
      <c r="G74" s="10">
        <f>IF(D74=0,0,IF(D74&lt;750,D74*1.05,D74*1.1))</f>
        <v>5.25</v>
      </c>
      <c r="I74" s="18">
        <v>34</v>
      </c>
    </row>
    <row r="75" spans="1:10" ht="15">
      <c r="A75" s="9" t="s">
        <v>319</v>
      </c>
      <c r="B75" s="12" t="s">
        <v>225</v>
      </c>
      <c r="C75" s="9">
        <v>70</v>
      </c>
      <c r="D75" s="9">
        <v>804</v>
      </c>
      <c r="E75" s="17">
        <f>IF(C75=0,0,D75/C75)</f>
        <v>11.485714285714286</v>
      </c>
      <c r="F75" s="10">
        <f>IF(C75=0,0,C75)</f>
        <v>70</v>
      </c>
      <c r="G75" s="10">
        <f>IF(D75=0,0,IF(D75&lt;750,D75*1.05,D75*1.1))</f>
        <v>884.4000000000001</v>
      </c>
      <c r="I75" s="20">
        <v>324</v>
      </c>
      <c r="J75" s="19"/>
    </row>
    <row r="76" spans="1:9" ht="15">
      <c r="A76" s="9" t="s">
        <v>320</v>
      </c>
      <c r="B76" s="12" t="s">
        <v>321</v>
      </c>
      <c r="C76" s="9">
        <v>20</v>
      </c>
      <c r="D76" s="9">
        <v>115</v>
      </c>
      <c r="E76" s="17">
        <f>IF(C76=0,0,D76/C76)</f>
        <v>5.75</v>
      </c>
      <c r="F76" s="10">
        <f>IF(C76=0,0,C76)</f>
        <v>20</v>
      </c>
      <c r="G76" s="10">
        <f>IF(D76=0,0,IF(D76&lt;750,D76*1.05,D76*1.1))</f>
        <v>120.75</v>
      </c>
      <c r="I76" s="18">
        <v>32</v>
      </c>
    </row>
    <row r="77" spans="1:9" ht="15">
      <c r="A77" s="9" t="s">
        <v>322</v>
      </c>
      <c r="B77" s="12" t="s">
        <v>233</v>
      </c>
      <c r="C77" s="9">
        <v>8</v>
      </c>
      <c r="D77" s="9">
        <v>32</v>
      </c>
      <c r="E77" s="17">
        <f>IF(C77=0,0,D77/C77)</f>
        <v>4</v>
      </c>
      <c r="F77" s="10">
        <f>IF(C77=0,0,C77)</f>
        <v>8</v>
      </c>
      <c r="G77" s="10">
        <f>IF(D77=0,0,IF(D77&lt;750,D77*1.05,D77*1.1))</f>
        <v>33.6</v>
      </c>
      <c r="I77" s="18">
        <v>43</v>
      </c>
    </row>
    <row r="78" spans="1:10" ht="15">
      <c r="A78" s="9" t="s">
        <v>323</v>
      </c>
      <c r="B78" s="12" t="s">
        <v>274</v>
      </c>
      <c r="C78" s="9">
        <v>36</v>
      </c>
      <c r="D78" s="9">
        <v>240</v>
      </c>
      <c r="E78" s="17">
        <f>IF(C78=0,0,D78/C78)</f>
        <v>6.666666666666667</v>
      </c>
      <c r="F78" s="10">
        <f>IF(C78=0,0,C78)</f>
        <v>36</v>
      </c>
      <c r="G78" s="10">
        <f>IF(D78=0,0,IF(D78&lt;750,D78*1.05,D78*1.1))</f>
        <v>252</v>
      </c>
      <c r="I78" s="18">
        <v>5</v>
      </c>
      <c r="J78" s="19"/>
    </row>
    <row r="79" spans="1:10" ht="15">
      <c r="A79" s="9" t="s">
        <v>324</v>
      </c>
      <c r="B79" s="12" t="s">
        <v>258</v>
      </c>
      <c r="C79" s="9">
        <v>47</v>
      </c>
      <c r="D79" s="9">
        <v>317</v>
      </c>
      <c r="E79" s="17">
        <f>IF(C79=0,0,D79/C79)</f>
        <v>6.74468085106383</v>
      </c>
      <c r="F79" s="10">
        <f>IF(C79=0,0,C79)</f>
        <v>47</v>
      </c>
      <c r="G79" s="10">
        <f>IF(D79=0,0,IF(D79&lt;750,D79*1.05,D79*1.1))</f>
        <v>332.85</v>
      </c>
      <c r="I79" s="18">
        <v>23</v>
      </c>
      <c r="J79" s="19"/>
    </row>
    <row r="80" spans="1:9" ht="15">
      <c r="A80" s="9" t="s">
        <v>325</v>
      </c>
      <c r="B80" s="12" t="s">
        <v>258</v>
      </c>
      <c r="C80" s="9">
        <v>10</v>
      </c>
      <c r="D80" s="9">
        <v>44</v>
      </c>
      <c r="E80" s="17">
        <f>IF(C80=0,0,D80/C80)</f>
        <v>4.4</v>
      </c>
      <c r="F80" s="10">
        <f>IF(C80=0,0,C80)</f>
        <v>10</v>
      </c>
      <c r="G80" s="10">
        <f>IF(D80=0,0,IF(D80&lt;750,D80*1.05,D80*1.1))</f>
        <v>46.2</v>
      </c>
      <c r="I80" s="18">
        <v>45</v>
      </c>
    </row>
    <row r="81" spans="1:9" ht="15">
      <c r="A81" s="9" t="s">
        <v>326</v>
      </c>
      <c r="B81" s="12" t="s">
        <v>310</v>
      </c>
      <c r="C81" s="9">
        <v>29</v>
      </c>
      <c r="D81" s="9">
        <v>511</v>
      </c>
      <c r="E81" s="17">
        <f>IF(C81=0,0,D81/C81)</f>
        <v>17.620689655172413</v>
      </c>
      <c r="F81" s="10">
        <f>IF(C81=0,0,C81)</f>
        <v>29</v>
      </c>
      <c r="G81" s="10">
        <f>IF(D81=0,0,IF(D81&lt;750,D81*1.05,D81*1.1))</f>
        <v>536.5500000000001</v>
      </c>
      <c r="I81" s="18">
        <v>45</v>
      </c>
    </row>
    <row r="82" spans="1:9" ht="15">
      <c r="A82" s="9" t="s">
        <v>327</v>
      </c>
      <c r="B82" s="12" t="s">
        <v>235</v>
      </c>
      <c r="C82" s="9">
        <v>76</v>
      </c>
      <c r="D82" s="9">
        <v>1738</v>
      </c>
      <c r="E82" s="17">
        <f>IF(C82=0,0,D82/C82)</f>
        <v>22.86842105263158</v>
      </c>
      <c r="F82" s="10">
        <f>IF(C82=0,0,C82)</f>
        <v>76</v>
      </c>
      <c r="G82" s="10">
        <f>IF(D82=0,0,IF(D82&lt;750,D82*1.05,D82*1.1))</f>
        <v>1911.8000000000002</v>
      </c>
      <c r="I82" s="18">
        <v>231</v>
      </c>
    </row>
    <row r="83" spans="1:9" ht="15">
      <c r="A83" s="9" t="s">
        <v>328</v>
      </c>
      <c r="B83" s="12" t="s">
        <v>237</v>
      </c>
      <c r="C83" s="9">
        <v>13</v>
      </c>
      <c r="D83" s="9">
        <v>96</v>
      </c>
      <c r="E83" s="17">
        <f>IF(C83=0,0,D83/C83)</f>
        <v>7.384615384615385</v>
      </c>
      <c r="F83" s="10">
        <f>IF(C83=0,0,C83)</f>
        <v>13</v>
      </c>
      <c r="G83" s="10">
        <f>IF(D83=0,0,IF(D83&lt;750,D83*1.05,D83*1.1))</f>
        <v>100.80000000000001</v>
      </c>
      <c r="I83" s="18">
        <v>3</v>
      </c>
    </row>
    <row r="84" spans="1:10" ht="15">
      <c r="A84" s="9" t="s">
        <v>329</v>
      </c>
      <c r="B84" s="12" t="s">
        <v>282</v>
      </c>
      <c r="C84" s="9">
        <v>5</v>
      </c>
      <c r="D84" s="9">
        <v>22</v>
      </c>
      <c r="E84" s="17">
        <f>IF(C84=0,0,D84/C84)</f>
        <v>4.4</v>
      </c>
      <c r="F84" s="10">
        <f>IF(C84=0,0,C84)</f>
        <v>5</v>
      </c>
      <c r="G84" s="10">
        <f>IF(D84=0,0,IF(D84&lt;750,D84*1.05,D84*1.1))</f>
        <v>23.1</v>
      </c>
      <c r="H84" s="10"/>
      <c r="I84" s="18">
        <v>1</v>
      </c>
      <c r="J84" s="19"/>
    </row>
    <row r="85" spans="1:14" ht="15">
      <c r="A85" s="9" t="s">
        <v>330</v>
      </c>
      <c r="B85" s="12" t="s">
        <v>250</v>
      </c>
      <c r="C85" s="9">
        <v>45</v>
      </c>
      <c r="D85" s="9">
        <v>1032</v>
      </c>
      <c r="E85" s="17">
        <f>IF(C85=0,0,D85/C85)</f>
        <v>22.933333333333334</v>
      </c>
      <c r="F85" s="10">
        <f>IF(C85=0,0,C85)</f>
        <v>45</v>
      </c>
      <c r="G85" s="10">
        <f>IF(D85=0,0,IF(D85&lt;750,D85*1.05,D85*1.1))</f>
        <v>1135.2</v>
      </c>
      <c r="H85" s="10"/>
      <c r="I85" s="18">
        <v>342</v>
      </c>
      <c r="J85" s="19"/>
      <c r="K85" s="21"/>
      <c r="L85" s="9"/>
      <c r="M85" s="9"/>
      <c r="N85" s="9"/>
    </row>
    <row r="86" spans="1:9" ht="15">
      <c r="A86" s="9" t="s">
        <v>331</v>
      </c>
      <c r="B86" s="12" t="s">
        <v>225</v>
      </c>
      <c r="C86" s="9">
        <v>43</v>
      </c>
      <c r="D86" s="9">
        <v>355</v>
      </c>
      <c r="E86" s="17">
        <f>IF(C86=0,0,D86/C86)</f>
        <v>8.255813953488373</v>
      </c>
      <c r="F86" s="10">
        <f>IF(C86=0,0,C86)</f>
        <v>43</v>
      </c>
      <c r="G86" s="10">
        <f>IF(D86=0,0,IF(D86&lt;750,D86*1.05,D86*1.1))</f>
        <v>372.75</v>
      </c>
      <c r="I86" s="18">
        <v>23</v>
      </c>
    </row>
    <row r="87" spans="1:9" ht="15">
      <c r="A87" s="9" t="s">
        <v>332</v>
      </c>
      <c r="B87" s="12" t="s">
        <v>237</v>
      </c>
      <c r="C87" s="9">
        <v>47</v>
      </c>
      <c r="D87" s="9">
        <v>624</v>
      </c>
      <c r="E87" s="17">
        <f>IF(C87=0,0,D87/C87)</f>
        <v>13.27659574468085</v>
      </c>
      <c r="F87" s="10">
        <f>IF(C87=0,0,C87)</f>
        <v>47</v>
      </c>
      <c r="G87" s="10">
        <f>IF(D87=0,0,IF(D87&lt;750,D87*1.05,D87*1.1))</f>
        <v>655.2</v>
      </c>
      <c r="I87" s="18">
        <v>45</v>
      </c>
    </row>
    <row r="88" spans="1:9" ht="15">
      <c r="A88" s="9" t="s">
        <v>333</v>
      </c>
      <c r="B88" s="12" t="s">
        <v>302</v>
      </c>
      <c r="C88" s="9">
        <v>73</v>
      </c>
      <c r="D88" s="9">
        <v>1767</v>
      </c>
      <c r="E88" s="17">
        <f>IF(C88=0,0,D88/C88)</f>
        <v>24.205479452054796</v>
      </c>
      <c r="F88" s="10">
        <f>IF(C88=0,0,C88)</f>
        <v>73</v>
      </c>
      <c r="G88" s="10">
        <f>IF(D88=0,0,IF(D88&lt;750,D88*1.05,D88*1.1))</f>
        <v>1943.7</v>
      </c>
      <c r="I88" s="18">
        <v>12</v>
      </c>
    </row>
    <row r="89" spans="1:10" ht="15">
      <c r="A89" s="9" t="s">
        <v>334</v>
      </c>
      <c r="B89" s="12" t="s">
        <v>248</v>
      </c>
      <c r="C89" s="9">
        <v>68</v>
      </c>
      <c r="D89" s="9">
        <v>1217</v>
      </c>
      <c r="E89" s="17">
        <f>IF(C89=0,0,D89/C89)</f>
        <v>17.897058823529413</v>
      </c>
      <c r="F89" s="10">
        <f>IF(C89=0,0,C89)</f>
        <v>68</v>
      </c>
      <c r="G89" s="10">
        <f>IF(D89=0,0,IF(D89&lt;750,D89*1.05,D89*1.1))</f>
        <v>1338.7</v>
      </c>
      <c r="I89" s="18">
        <v>21</v>
      </c>
      <c r="J89" s="19"/>
    </row>
    <row r="90" spans="1:14" ht="15">
      <c r="A90" s="22" t="s">
        <v>335</v>
      </c>
      <c r="B90" s="23" t="s">
        <v>287</v>
      </c>
      <c r="C90" s="22">
        <v>73</v>
      </c>
      <c r="D90" s="22">
        <v>1632</v>
      </c>
      <c r="E90" s="24">
        <f>IF(C90=0,0,D90/C90)</f>
        <v>22.356164383561644</v>
      </c>
      <c r="F90" s="25">
        <f>IF(C90=0,0,C90)</f>
        <v>73</v>
      </c>
      <c r="G90" s="25">
        <f>IF(D90=0,0,IF(D90&lt;750,D90*1.05,D90*1.1))</f>
        <v>1795.2</v>
      </c>
      <c r="H90" s="4"/>
      <c r="I90" s="26">
        <v>54</v>
      </c>
      <c r="J90" s="27"/>
      <c r="K90" s="4"/>
      <c r="L90" s="4"/>
      <c r="M90" s="4"/>
      <c r="N90" s="4"/>
    </row>
    <row r="91" spans="1:9" ht="15">
      <c r="A91" s="9" t="s">
        <v>336</v>
      </c>
      <c r="B91" s="12" t="s">
        <v>274</v>
      </c>
      <c r="C91" s="9">
        <v>25</v>
      </c>
      <c r="D91" s="9">
        <v>131</v>
      </c>
      <c r="E91" s="17">
        <f>IF(C91=0,0,D91/C91)</f>
        <v>5.24</v>
      </c>
      <c r="F91" s="10">
        <f>IF(C91=0,0,C91)</f>
        <v>25</v>
      </c>
      <c r="G91" s="10">
        <f>IF(D91=0,0,IF(D91&lt;750,D91*1.05,D91*1.1))</f>
        <v>137.55</v>
      </c>
      <c r="I91" s="18">
        <v>1</v>
      </c>
    </row>
    <row r="92" spans="1:11" ht="15">
      <c r="A92" s="9" t="s">
        <v>337</v>
      </c>
      <c r="B92" s="12" t="s">
        <v>225</v>
      </c>
      <c r="C92" s="9">
        <v>45</v>
      </c>
      <c r="D92" s="9">
        <v>1115</v>
      </c>
      <c r="E92" s="17">
        <f>IF(C92=0,0,D92/C92)</f>
        <v>24.77777777777778</v>
      </c>
      <c r="F92" s="10">
        <f>IF(C92=0,0,C92)</f>
        <v>45</v>
      </c>
      <c r="G92" s="10">
        <f>IF(D92=0,0,IF(D92&lt;750,D92*1.05,D92*1.1))</f>
        <v>1226.5</v>
      </c>
      <c r="I92" s="20">
        <v>21</v>
      </c>
      <c r="J92" s="19"/>
      <c r="K92" s="21"/>
    </row>
    <row r="93" spans="1:9" ht="15">
      <c r="A93" s="9" t="s">
        <v>338</v>
      </c>
      <c r="B93" s="12" t="s">
        <v>243</v>
      </c>
      <c r="C93" s="9">
        <v>60</v>
      </c>
      <c r="D93" s="9">
        <v>783</v>
      </c>
      <c r="E93" s="17">
        <f>IF(C93=0,0,D93/C93)</f>
        <v>13.05</v>
      </c>
      <c r="F93" s="10">
        <f>IF(C93=0,0,C93)</f>
        <v>60</v>
      </c>
      <c r="G93" s="10">
        <f>IF(D93=0,0,IF(D93&lt;750,D93*1.05,D93*1.1))</f>
        <v>861.3000000000001</v>
      </c>
      <c r="I93" s="18">
        <v>54</v>
      </c>
    </row>
    <row r="94" spans="1:10" ht="15">
      <c r="A94" s="9" t="s">
        <v>339</v>
      </c>
      <c r="B94" s="12" t="s">
        <v>227</v>
      </c>
      <c r="C94" s="9">
        <v>13</v>
      </c>
      <c r="D94" s="9">
        <v>122</v>
      </c>
      <c r="E94" s="17">
        <f>IF(C94=0,0,D94/C94)</f>
        <v>9.384615384615385</v>
      </c>
      <c r="F94" s="10">
        <f>IF(C94=0,0,C94)</f>
        <v>13</v>
      </c>
      <c r="G94" s="10">
        <f>IF(D94=0,0,IF(D94&lt;750,D94*1.05,D94*1.1))</f>
        <v>128.1</v>
      </c>
      <c r="I94" s="20">
        <v>12</v>
      </c>
      <c r="J94" s="19"/>
    </row>
    <row r="95" spans="1:11" ht="15">
      <c r="A95" s="9" t="s">
        <v>340</v>
      </c>
      <c r="B95" s="12" t="s">
        <v>280</v>
      </c>
      <c r="C95" s="9">
        <v>7</v>
      </c>
      <c r="D95" s="9">
        <v>33</v>
      </c>
      <c r="E95" s="17">
        <f>IF(C95=0,0,D95/C95)</f>
        <v>4.714285714285714</v>
      </c>
      <c r="F95" s="10">
        <f>IF(C95=0,0,C95)</f>
        <v>7</v>
      </c>
      <c r="G95" s="10">
        <f>IF(D95=0,0,IF(D95&lt;750,D95*1.05,D95*1.1))</f>
        <v>34.65</v>
      </c>
      <c r="I95" s="18">
        <v>43</v>
      </c>
      <c r="J95" s="19"/>
      <c r="K95" s="8"/>
    </row>
    <row r="96" spans="1:9" ht="15">
      <c r="A96" s="9" t="s">
        <v>341</v>
      </c>
      <c r="B96" s="12" t="s">
        <v>274</v>
      </c>
      <c r="C96" s="9">
        <v>21</v>
      </c>
      <c r="D96" s="9">
        <v>158</v>
      </c>
      <c r="E96" s="17">
        <f>IF(C96=0,0,D96/C96)</f>
        <v>7.523809523809524</v>
      </c>
      <c r="F96" s="10">
        <f>IF(C96=0,0,C96)</f>
        <v>21</v>
      </c>
      <c r="G96" s="10">
        <f>IF(D96=0,0,IF(D96&lt;750,D96*1.05,D96*1.1))</f>
        <v>165.9</v>
      </c>
      <c r="I96" s="18">
        <v>54</v>
      </c>
    </row>
    <row r="97" spans="1:9" ht="15">
      <c r="A97" s="9" t="s">
        <v>342</v>
      </c>
      <c r="B97" s="12" t="s">
        <v>235</v>
      </c>
      <c r="C97" s="9">
        <v>73</v>
      </c>
      <c r="D97" s="9">
        <v>1323</v>
      </c>
      <c r="E97" s="17">
        <f>IF(C97=0,0,D97/C97)</f>
        <v>18.123287671232877</v>
      </c>
      <c r="F97" s="10">
        <f>IF(C97=0,0,C97)</f>
        <v>73</v>
      </c>
      <c r="G97" s="10">
        <f>IF(D97=0,0,IF(D97&lt;750,D97*1.05,D97*1.1))</f>
        <v>1455.3000000000002</v>
      </c>
      <c r="I97" s="18">
        <v>45</v>
      </c>
    </row>
    <row r="98" spans="1:9" ht="15">
      <c r="A98" s="9" t="s">
        <v>343</v>
      </c>
      <c r="B98" s="12" t="s">
        <v>263</v>
      </c>
      <c r="C98" s="9">
        <v>12</v>
      </c>
      <c r="D98" s="9">
        <v>75</v>
      </c>
      <c r="E98" s="17">
        <f>IF(C98=0,0,D98/C98)</f>
        <v>6.25</v>
      </c>
      <c r="F98" s="10">
        <f>IF(C98=0,0,C98)</f>
        <v>12</v>
      </c>
      <c r="G98" s="10">
        <f>IF(D98=0,0,IF(D98&lt;750,D98*1.05,D98*1.1))</f>
        <v>78.75</v>
      </c>
      <c r="I98" s="18">
        <v>1</v>
      </c>
    </row>
    <row r="99" spans="1:10" ht="15">
      <c r="A99" s="9" t="s">
        <v>344</v>
      </c>
      <c r="B99" s="12" t="s">
        <v>254</v>
      </c>
      <c r="C99" s="9">
        <v>28</v>
      </c>
      <c r="D99" s="9">
        <v>122</v>
      </c>
      <c r="E99" s="17">
        <f>IF(C99=0,0,D99/C99)</f>
        <v>4.357142857142857</v>
      </c>
      <c r="F99" s="10">
        <f>IF(C99=0,0,C99)</f>
        <v>28</v>
      </c>
      <c r="G99" s="10">
        <f>IF(D99=0,0,IF(D99&lt;750,D99*1.05,D99*1.1))</f>
        <v>128.1</v>
      </c>
      <c r="I99" s="18">
        <v>45</v>
      </c>
      <c r="J99" s="19"/>
    </row>
    <row r="100" spans="1:10" ht="15">
      <c r="A100" s="9" t="s">
        <v>345</v>
      </c>
      <c r="B100" s="12" t="s">
        <v>263</v>
      </c>
      <c r="C100" s="9">
        <v>4</v>
      </c>
      <c r="D100" s="9">
        <v>46</v>
      </c>
      <c r="E100" s="17">
        <f>IF(C100=0,0,D100/C100)</f>
        <v>11.5</v>
      </c>
      <c r="F100" s="10">
        <f>IF(C100=0,0,C100)</f>
        <v>4</v>
      </c>
      <c r="G100" s="10">
        <f>IF(D100=0,0,IF(D100&lt;750,D100*1.05,D100*1.1))</f>
        <v>48.300000000000004</v>
      </c>
      <c r="I100" s="18">
        <v>12</v>
      </c>
      <c r="J100" s="19"/>
    </row>
    <row r="101" spans="1:10" ht="15">
      <c r="A101" s="9" t="s">
        <v>346</v>
      </c>
      <c r="B101" s="12" t="s">
        <v>26</v>
      </c>
      <c r="C101" s="9">
        <v>39</v>
      </c>
      <c r="D101" s="9">
        <v>412</v>
      </c>
      <c r="E101" s="17">
        <f>IF(C101=0,0,D101/C101)</f>
        <v>10.564102564102564</v>
      </c>
      <c r="F101" s="10">
        <f>IF(C101=0,0,C101)</f>
        <v>39</v>
      </c>
      <c r="G101" s="10">
        <f>IF(D101=0,0,IF(D101&lt;750,D101*1.05,D101*1.1))</f>
        <v>432.6</v>
      </c>
      <c r="I101" s="18">
        <v>45</v>
      </c>
      <c r="J101" s="19"/>
    </row>
    <row r="102" spans="1:9" ht="15">
      <c r="A102" s="9" t="s">
        <v>347</v>
      </c>
      <c r="B102" s="12" t="s">
        <v>313</v>
      </c>
      <c r="C102" s="9">
        <v>14</v>
      </c>
      <c r="D102" s="9">
        <v>72</v>
      </c>
      <c r="E102" s="17">
        <f>IF(C102=0,0,D102/C102)</f>
        <v>5.142857142857143</v>
      </c>
      <c r="F102" s="10">
        <f>IF(C102=0,0,C102)</f>
        <v>14</v>
      </c>
      <c r="G102" s="10">
        <f>IF(D102=0,0,IF(D102&lt;750,D102*1.05,D102*1.1))</f>
        <v>75.60000000000001</v>
      </c>
      <c r="I102" s="18">
        <v>2</v>
      </c>
    </row>
    <row r="103" spans="1:9" ht="15">
      <c r="A103" s="9" t="s">
        <v>348</v>
      </c>
      <c r="B103" s="12" t="s">
        <v>254</v>
      </c>
      <c r="C103" s="9">
        <v>82</v>
      </c>
      <c r="D103" s="9">
        <v>2671</v>
      </c>
      <c r="E103" s="17">
        <f>IF(C103=0,0,D103/C103)</f>
        <v>32.573170731707314</v>
      </c>
      <c r="F103" s="10">
        <f>IF(C103=0,0,C103)</f>
        <v>82</v>
      </c>
      <c r="G103" s="10">
        <f>IF(D103=0,0,IF(D103&lt;750,D103*1.05,D103*1.1))</f>
        <v>2938.1000000000004</v>
      </c>
      <c r="I103" s="18">
        <v>12</v>
      </c>
    </row>
    <row r="104" spans="1:9" ht="15">
      <c r="A104" s="9" t="s">
        <v>349</v>
      </c>
      <c r="B104" s="12" t="s">
        <v>241</v>
      </c>
      <c r="C104" s="9">
        <v>80</v>
      </c>
      <c r="D104" s="9">
        <v>2232</v>
      </c>
      <c r="E104" s="17">
        <f>IF(C104=0,0,D104/C104)</f>
        <v>27.9</v>
      </c>
      <c r="F104" s="10">
        <f>IF(C104=0,0,C104)</f>
        <v>80</v>
      </c>
      <c r="G104" s="10">
        <f>IF(D104=0,0,IF(D104&lt;750,D104*1.05,D104*1.1))</f>
        <v>2455.2000000000003</v>
      </c>
      <c r="I104" s="18">
        <v>423</v>
      </c>
    </row>
    <row r="105" spans="1:10" ht="15">
      <c r="A105" s="9" t="s">
        <v>350</v>
      </c>
      <c r="B105" s="12" t="s">
        <v>351</v>
      </c>
      <c r="C105" s="9">
        <v>31</v>
      </c>
      <c r="D105" s="9">
        <v>406</v>
      </c>
      <c r="E105" s="17">
        <f>IF(C105=0,0,D105/C105)</f>
        <v>13.096774193548388</v>
      </c>
      <c r="F105" s="10">
        <f>IF(C105=0,0,C105)</f>
        <v>31</v>
      </c>
      <c r="G105" s="10">
        <f>IF(D105=0,0,IF(D105&lt;750,D105*1.05,D105*1.1))</f>
        <v>426.3</v>
      </c>
      <c r="I105" s="20">
        <v>12</v>
      </c>
      <c r="J105" s="19"/>
    </row>
    <row r="106" spans="1:9" ht="15">
      <c r="A106" s="9" t="s">
        <v>352</v>
      </c>
      <c r="B106" s="12" t="s">
        <v>227</v>
      </c>
      <c r="C106" s="9">
        <v>65</v>
      </c>
      <c r="D106" s="9">
        <v>757</v>
      </c>
      <c r="E106" s="17">
        <f>IF(C106=0,0,D106/C106)</f>
        <v>11.646153846153846</v>
      </c>
      <c r="F106" s="10">
        <f>IF(C106=0,0,C106)</f>
        <v>65</v>
      </c>
      <c r="G106" s="10">
        <f>IF(D106=0,0,IF(D106&lt;750,D106*1.05,D106*1.1))</f>
        <v>832.7</v>
      </c>
      <c r="I106" s="18">
        <v>435</v>
      </c>
    </row>
    <row r="107" spans="1:10" ht="15">
      <c r="A107" s="9" t="s">
        <v>353</v>
      </c>
      <c r="B107" s="12" t="s">
        <v>310</v>
      </c>
      <c r="C107" s="9">
        <v>76</v>
      </c>
      <c r="D107" s="9">
        <v>1892</v>
      </c>
      <c r="E107" s="17">
        <f>IF(C107=0,0,D107/C107)</f>
        <v>24.894736842105264</v>
      </c>
      <c r="F107" s="10">
        <f>IF(C107=0,0,C107)</f>
        <v>76</v>
      </c>
      <c r="G107" s="10">
        <f>IF(D107=0,0,IF(D107&lt;750,D107*1.05,D107*1.1))</f>
        <v>2081.2000000000003</v>
      </c>
      <c r="H107" s="10"/>
      <c r="I107" s="18">
        <v>32</v>
      </c>
      <c r="J107" s="19"/>
    </row>
    <row r="108" spans="1:9" ht="15">
      <c r="A108" s="9" t="s">
        <v>354</v>
      </c>
      <c r="B108" s="12" t="s">
        <v>233</v>
      </c>
      <c r="C108" s="9">
        <v>2</v>
      </c>
      <c r="D108" s="9">
        <v>7</v>
      </c>
      <c r="E108" s="17">
        <f>IF(C108=0,0,D108/C108)</f>
        <v>3.5</v>
      </c>
      <c r="F108" s="10">
        <f>IF(C108=0,0,C108)</f>
        <v>2</v>
      </c>
      <c r="G108" s="10">
        <f>IF(D108=0,0,IF(D108&lt;750,D108*1.05,D108*1.1))</f>
        <v>7.3500000000000005</v>
      </c>
      <c r="I108" s="20">
        <v>45</v>
      </c>
    </row>
    <row r="109" spans="1:10" ht="15">
      <c r="A109" s="9" t="s">
        <v>355</v>
      </c>
      <c r="B109" s="12" t="s">
        <v>231</v>
      </c>
      <c r="C109" s="9">
        <v>36</v>
      </c>
      <c r="D109" s="9">
        <v>503</v>
      </c>
      <c r="E109" s="17">
        <f>IF(C109=0,0,D109/C109)</f>
        <v>13.972222222222221</v>
      </c>
      <c r="F109" s="10">
        <f>IF(C109=0,0,C109)</f>
        <v>36</v>
      </c>
      <c r="G109" s="10">
        <f>IF(D109=0,0,IF(D109&lt;750,D109*1.05,D109*1.1))</f>
        <v>528.15</v>
      </c>
      <c r="H109" s="10"/>
      <c r="I109" s="18">
        <v>34</v>
      </c>
      <c r="J109" s="19"/>
    </row>
    <row r="110" spans="1:14" ht="15">
      <c r="A110" s="9" t="s">
        <v>356</v>
      </c>
      <c r="B110" s="12" t="s">
        <v>310</v>
      </c>
      <c r="C110" s="9">
        <v>52</v>
      </c>
      <c r="D110" s="9">
        <v>675</v>
      </c>
      <c r="E110" s="17">
        <f>IF(C110=0,0,D110/C110)</f>
        <v>12.98076923076923</v>
      </c>
      <c r="F110" s="10">
        <f>IF(C110=0,0,C110)</f>
        <v>52</v>
      </c>
      <c r="G110" s="10">
        <f>IF(D110=0,0,IF(D110&lt;750,D110*1.05,D110*1.1))</f>
        <v>708.75</v>
      </c>
      <c r="H110" s="10"/>
      <c r="I110" s="20">
        <v>54</v>
      </c>
      <c r="J110" s="19"/>
      <c r="K110" s="9"/>
      <c r="L110" s="9"/>
      <c r="M110" s="9"/>
      <c r="N110" s="9"/>
    </row>
    <row r="111" spans="1:11" ht="15">
      <c r="A111" s="9" t="s">
        <v>357</v>
      </c>
      <c r="B111" s="12" t="s">
        <v>302</v>
      </c>
      <c r="C111" s="9">
        <v>57</v>
      </c>
      <c r="D111" s="9">
        <v>976</v>
      </c>
      <c r="E111" s="17">
        <f>IF(C111=0,0,D111/C111)</f>
        <v>17.12280701754386</v>
      </c>
      <c r="F111" s="10">
        <f>IF(C111=0,0,C111)</f>
        <v>57</v>
      </c>
      <c r="G111" s="10">
        <f>IF(D111=0,0,IF(D111&lt;750,D111*1.05,D111*1.1))</f>
        <v>1073.6000000000001</v>
      </c>
      <c r="H111" s="10"/>
      <c r="I111" s="18">
        <v>34</v>
      </c>
      <c r="J111" s="19"/>
      <c r="K111" s="8"/>
    </row>
    <row r="112" spans="1:9" ht="15">
      <c r="A112" s="9" t="s">
        <v>358</v>
      </c>
      <c r="B112" s="12" t="s">
        <v>243</v>
      </c>
      <c r="C112" s="9">
        <v>7</v>
      </c>
      <c r="D112" s="9">
        <v>112</v>
      </c>
      <c r="E112" s="17">
        <f>IF(C112=0,0,D112/C112)</f>
        <v>16</v>
      </c>
      <c r="F112" s="10">
        <f>IF(C112=0,0,C112)</f>
        <v>7</v>
      </c>
      <c r="G112" s="10">
        <f>IF(D112=0,0,IF(D112&lt;750,D112*1.05,D112*1.1))</f>
        <v>117.60000000000001</v>
      </c>
      <c r="I112" s="18">
        <v>21</v>
      </c>
    </row>
    <row r="113" spans="1:12" ht="15">
      <c r="A113" s="9" t="s">
        <v>359</v>
      </c>
      <c r="B113" s="12" t="s">
        <v>313</v>
      </c>
      <c r="C113" s="9">
        <v>52</v>
      </c>
      <c r="D113" s="9">
        <v>952</v>
      </c>
      <c r="E113" s="17">
        <f>IF(C113=0,0,D113/C113)</f>
        <v>18.307692307692307</v>
      </c>
      <c r="F113" s="10">
        <f>IF(C113=0,0,C113)</f>
        <v>52</v>
      </c>
      <c r="G113" s="10">
        <f>IF(D113=0,0,IF(D113&lt;750,D113*1.05,D113*1.1))</f>
        <v>1047.2</v>
      </c>
      <c r="H113" s="10"/>
      <c r="I113" s="18">
        <v>23</v>
      </c>
      <c r="J113" s="19"/>
      <c r="K113" s="9"/>
      <c r="L113" s="9"/>
    </row>
    <row r="114" spans="1:12" ht="15">
      <c r="A114" s="9" t="s">
        <v>360</v>
      </c>
      <c r="B114" s="12" t="s">
        <v>313</v>
      </c>
      <c r="C114" s="9">
        <v>36</v>
      </c>
      <c r="D114" s="9">
        <v>172</v>
      </c>
      <c r="E114" s="17">
        <f>IF(C114=0,0,D114/C114)</f>
        <v>4.777777777777778</v>
      </c>
      <c r="F114" s="10">
        <f>IF(C114=0,0,C114)</f>
        <v>36</v>
      </c>
      <c r="G114" s="10">
        <f>IF(D114=0,0,IF(D114&lt;750,D114*1.05,D114*1.1))</f>
        <v>180.6</v>
      </c>
      <c r="I114" s="18">
        <v>5</v>
      </c>
      <c r="J114" s="19"/>
      <c r="K114" s="9"/>
      <c r="L114" s="9"/>
    </row>
    <row r="115" spans="1:9" ht="15">
      <c r="A115" s="9" t="s">
        <v>361</v>
      </c>
      <c r="B115" s="12" t="s">
        <v>307</v>
      </c>
      <c r="C115" s="9">
        <v>1</v>
      </c>
      <c r="D115" s="9">
        <v>22</v>
      </c>
      <c r="E115" s="17">
        <f>IF(C115=0,0,D115/C115)</f>
        <v>22</v>
      </c>
      <c r="F115" s="10">
        <f>IF(C115=0,0,C115)</f>
        <v>1</v>
      </c>
      <c r="G115" s="10">
        <f>IF(D115=0,0,IF(D115&lt;750,D115*1.05,D115*1.1))</f>
        <v>23.1</v>
      </c>
      <c r="I115" s="18">
        <v>12</v>
      </c>
    </row>
    <row r="116" spans="1:9" ht="15">
      <c r="A116" s="9" t="s">
        <v>362</v>
      </c>
      <c r="B116" s="12" t="s">
        <v>307</v>
      </c>
      <c r="C116" s="9">
        <v>18</v>
      </c>
      <c r="D116" s="9">
        <v>111</v>
      </c>
      <c r="E116" s="17">
        <f>IF(C116=0,0,D116/C116)</f>
        <v>6.166666666666667</v>
      </c>
      <c r="F116" s="10">
        <f>IF(C116=0,0,C116)</f>
        <v>18</v>
      </c>
      <c r="G116" s="10">
        <f>IF(D116=0,0,IF(D116&lt;750,D116*1.05,D116*1.1))</f>
        <v>116.55000000000001</v>
      </c>
      <c r="I116" s="18">
        <v>34</v>
      </c>
    </row>
    <row r="117" spans="1:14" ht="15">
      <c r="A117" s="9" t="s">
        <v>363</v>
      </c>
      <c r="B117" s="12" t="s">
        <v>227</v>
      </c>
      <c r="C117" s="9">
        <v>26</v>
      </c>
      <c r="D117" s="9">
        <v>234</v>
      </c>
      <c r="E117" s="17">
        <f>IF(C117=0,0,D117/C117)</f>
        <v>9</v>
      </c>
      <c r="F117" s="10">
        <f>IF(C117=0,0,C117)</f>
        <v>26</v>
      </c>
      <c r="G117" s="10">
        <f>IF(D117=0,0,IF(D117&lt;750,D117*1.05,D117*1.1))</f>
        <v>245.70000000000002</v>
      </c>
      <c r="I117" s="20">
        <v>12</v>
      </c>
      <c r="J117" s="19"/>
      <c r="K117" s="9"/>
      <c r="L117" s="9"/>
      <c r="M117" s="9"/>
      <c r="N117" s="9"/>
    </row>
    <row r="118" spans="1:9" ht="15">
      <c r="A118" s="9" t="s">
        <v>364</v>
      </c>
      <c r="B118" s="12" t="s">
        <v>229</v>
      </c>
      <c r="C118" s="9">
        <v>65</v>
      </c>
      <c r="D118" s="9">
        <v>1316</v>
      </c>
      <c r="E118" s="17">
        <f>IF(C118=0,0,D118/C118)</f>
        <v>20.246153846153845</v>
      </c>
      <c r="F118" s="10">
        <f>IF(C118=0,0,C118)</f>
        <v>65</v>
      </c>
      <c r="G118" s="10">
        <f>IF(D118=0,0,IF(D118&lt;750,D118*1.05,D118*1.1))</f>
        <v>1447.6000000000001</v>
      </c>
      <c r="I118" s="18">
        <v>12</v>
      </c>
    </row>
    <row r="119" spans="1:14" ht="15">
      <c r="A119" s="9" t="s">
        <v>365</v>
      </c>
      <c r="B119" s="12" t="s">
        <v>231</v>
      </c>
      <c r="C119" s="9">
        <v>36</v>
      </c>
      <c r="D119" s="9">
        <v>359</v>
      </c>
      <c r="E119" s="17">
        <f>IF(C119=0,0,D119/C119)</f>
        <v>9.972222222222221</v>
      </c>
      <c r="F119" s="10">
        <f>IF(C119=0,0,C119)</f>
        <v>36</v>
      </c>
      <c r="G119" s="10">
        <f>IF(D119=0,0,IF(D119&lt;750,D119*1.05,D119*1.1))</f>
        <v>376.95</v>
      </c>
      <c r="H119" s="10"/>
      <c r="I119" s="18">
        <v>54</v>
      </c>
      <c r="J119" s="19"/>
      <c r="K119" s="9"/>
      <c r="L119" s="9"/>
      <c r="M119" s="9"/>
      <c r="N119" s="9"/>
    </row>
    <row r="120" spans="1:9" ht="15">
      <c r="A120" s="9" t="s">
        <v>366</v>
      </c>
      <c r="B120" s="12" t="s">
        <v>258</v>
      </c>
      <c r="C120" s="9">
        <v>26</v>
      </c>
      <c r="D120" s="9">
        <v>165</v>
      </c>
      <c r="E120" s="17">
        <f>IF(C120=0,0,D120/C120)</f>
        <v>6.346153846153846</v>
      </c>
      <c r="F120" s="10">
        <f>IF(C120=0,0,C120)</f>
        <v>26</v>
      </c>
      <c r="G120" s="10">
        <f>IF(D120=0,0,IF(D120&lt;750,D120*1.05,D120*1.1))</f>
        <v>173.25</v>
      </c>
      <c r="I120" s="18">
        <v>54</v>
      </c>
    </row>
    <row r="121" spans="1:10" ht="15">
      <c r="A121" s="9" t="s">
        <v>367</v>
      </c>
      <c r="B121" s="12" t="s">
        <v>282</v>
      </c>
      <c r="C121" s="9">
        <v>14</v>
      </c>
      <c r="D121" s="9">
        <v>75</v>
      </c>
      <c r="E121" s="17">
        <f>IF(C121=0,0,D121/C121)</f>
        <v>5.357142857142857</v>
      </c>
      <c r="F121" s="10">
        <f>IF(C121=0,0,C121)</f>
        <v>14</v>
      </c>
      <c r="G121" s="10">
        <f>IF(D121=0,0,IF(D121&lt;750,D121*1.05,D121*1.1))</f>
        <v>78.75</v>
      </c>
      <c r="I121" s="20">
        <v>54</v>
      </c>
      <c r="J121" s="19"/>
    </row>
    <row r="122" spans="1:9" ht="15">
      <c r="A122" s="9" t="s">
        <v>368</v>
      </c>
      <c r="B122" s="12" t="s">
        <v>263</v>
      </c>
      <c r="C122" s="9">
        <v>18</v>
      </c>
      <c r="D122" s="9">
        <v>390</v>
      </c>
      <c r="E122" s="17">
        <f>IF(C122=0,0,D122/C122)</f>
        <v>21.666666666666668</v>
      </c>
      <c r="F122" s="10">
        <f>IF(C122=0,0,C122)</f>
        <v>18</v>
      </c>
      <c r="G122" s="10">
        <f>IF(D122=0,0,IF(D122&lt;750,D122*1.05,D122*1.1))</f>
        <v>409.5</v>
      </c>
      <c r="I122" s="18">
        <v>23</v>
      </c>
    </row>
    <row r="123" spans="1:11" ht="15">
      <c r="A123" s="9" t="s">
        <v>369</v>
      </c>
      <c r="B123" s="12" t="s">
        <v>266</v>
      </c>
      <c r="C123" s="9">
        <v>5</v>
      </c>
      <c r="D123" s="9">
        <v>66</v>
      </c>
      <c r="E123" s="17">
        <f>IF(C123=0,0,D123/C123)</f>
        <v>13.2</v>
      </c>
      <c r="F123" s="10">
        <f>IF(C123=0,0,C123)</f>
        <v>5</v>
      </c>
      <c r="G123" s="10">
        <f>IF(D123=0,0,IF(D123&lt;750,D123*1.05,D123*1.1))</f>
        <v>69.3</v>
      </c>
      <c r="I123" s="18">
        <v>32</v>
      </c>
      <c r="J123" s="19"/>
      <c r="K123" s="8"/>
    </row>
    <row r="124" spans="1:10" ht="15">
      <c r="A124" s="9" t="s">
        <v>370</v>
      </c>
      <c r="B124" s="12" t="s">
        <v>258</v>
      </c>
      <c r="C124" s="9">
        <v>79</v>
      </c>
      <c r="D124" s="9">
        <v>1515</v>
      </c>
      <c r="E124" s="17">
        <f>IF(C124=0,0,D124/C124)</f>
        <v>19.17721518987342</v>
      </c>
      <c r="F124" s="10">
        <f>IF(C124=0,0,C124)</f>
        <v>79</v>
      </c>
      <c r="G124" s="10">
        <f>IF(D124=0,0,IF(D124&lt;750,D124*1.05,D124*1.1))</f>
        <v>1666.5000000000002</v>
      </c>
      <c r="H124" s="10"/>
      <c r="I124" s="20">
        <v>2</v>
      </c>
      <c r="J124" s="19"/>
    </row>
    <row r="125" spans="1:9" ht="15">
      <c r="A125" s="9" t="s">
        <v>371</v>
      </c>
      <c r="B125" s="12" t="s">
        <v>313</v>
      </c>
      <c r="C125" s="9">
        <v>82</v>
      </c>
      <c r="D125" s="9">
        <v>2025</v>
      </c>
      <c r="E125" s="17">
        <f>IF(C125=0,0,D125/C125)</f>
        <v>24.695121951219512</v>
      </c>
      <c r="F125" s="10">
        <f>IF(C125=0,0,C125)</f>
        <v>82</v>
      </c>
      <c r="G125" s="10">
        <f>IF(D125=0,0,IF(D125&lt;750,D125*1.05,D125*1.1))</f>
        <v>2227.5</v>
      </c>
      <c r="I125" s="18">
        <v>2</v>
      </c>
    </row>
    <row r="126" spans="1:14" ht="15">
      <c r="A126" s="9" t="s">
        <v>372</v>
      </c>
      <c r="B126" s="12" t="s">
        <v>241</v>
      </c>
      <c r="C126" s="9">
        <v>76</v>
      </c>
      <c r="D126" s="9">
        <v>1550</v>
      </c>
      <c r="E126" s="17">
        <f>IF(C126=0,0,D126/C126)</f>
        <v>20.394736842105264</v>
      </c>
      <c r="F126" s="10">
        <f>IF(C126=0,0,C126)</f>
        <v>76</v>
      </c>
      <c r="G126" s="10">
        <f>IF(D126=0,0,IF(D126&lt;750,D126*1.05,D126*1.1))</f>
        <v>1705.0000000000002</v>
      </c>
      <c r="I126" s="20">
        <v>54</v>
      </c>
      <c r="J126" s="19"/>
      <c r="K126" s="9"/>
      <c r="L126" s="9"/>
      <c r="M126" s="9"/>
      <c r="N126" s="9"/>
    </row>
    <row r="127" spans="1:10" ht="15">
      <c r="A127" s="9" t="s">
        <v>373</v>
      </c>
      <c r="B127" s="12" t="s">
        <v>266</v>
      </c>
      <c r="C127" s="9">
        <v>37</v>
      </c>
      <c r="D127" s="9">
        <v>331</v>
      </c>
      <c r="E127" s="17">
        <f>IF(C127=0,0,D127/C127)</f>
        <v>8.945945945945946</v>
      </c>
      <c r="F127" s="10">
        <f>IF(C127=0,0,C127)</f>
        <v>37</v>
      </c>
      <c r="G127" s="10">
        <f>IF(D127=0,0,IF(D127&lt;750,D127*1.05,D127*1.1))</f>
        <v>347.55</v>
      </c>
      <c r="I127" s="18">
        <v>45</v>
      </c>
      <c r="J127" s="19"/>
    </row>
    <row r="128" spans="1:14" s="4" customFormat="1" ht="15">
      <c r="A128" s="9" t="s">
        <v>374</v>
      </c>
      <c r="B128" s="12" t="s">
        <v>235</v>
      </c>
      <c r="C128" s="9">
        <v>81</v>
      </c>
      <c r="D128" s="9">
        <v>1270</v>
      </c>
      <c r="E128" s="17">
        <f>IF(C128=0,0,D128/C128)</f>
        <v>15.679012345679013</v>
      </c>
      <c r="F128" s="10">
        <f>IF(C128=0,0,C128)</f>
        <v>81</v>
      </c>
      <c r="G128" s="10">
        <f>IF(D128=0,0,IF(D128&lt;750,D128*1.05,D128*1.1))</f>
        <v>1397</v>
      </c>
      <c r="H128" s="7"/>
      <c r="I128" s="18">
        <v>1</v>
      </c>
      <c r="J128" s="7"/>
      <c r="K128" s="7"/>
      <c r="L128" s="7"/>
      <c r="M128" s="7"/>
      <c r="N128" s="7"/>
    </row>
    <row r="129" spans="1:10" ht="15">
      <c r="A129" s="9" t="s">
        <v>375</v>
      </c>
      <c r="B129" s="12" t="s">
        <v>266</v>
      </c>
      <c r="C129" s="9">
        <v>51</v>
      </c>
      <c r="D129" s="9">
        <v>307</v>
      </c>
      <c r="E129" s="17">
        <f>IF(C129=0,0,D129/C129)</f>
        <v>6.019607843137255</v>
      </c>
      <c r="F129" s="10">
        <f>IF(C129=0,0,C129)</f>
        <v>51</v>
      </c>
      <c r="G129" s="10">
        <f>IF(D129=0,0,IF(D129&lt;750,D129*1.05,D129*1.1))</f>
        <v>322.35</v>
      </c>
      <c r="I129" s="20">
        <v>32</v>
      </c>
      <c r="J129" s="19"/>
    </row>
    <row r="130" spans="1:10" ht="15">
      <c r="A130" s="9" t="s">
        <v>376</v>
      </c>
      <c r="B130" s="12" t="s">
        <v>310</v>
      </c>
      <c r="C130" s="9">
        <v>42</v>
      </c>
      <c r="D130" s="9">
        <v>524</v>
      </c>
      <c r="E130" s="17">
        <f>IF(C130=0,0,D130/C130)</f>
        <v>12.476190476190476</v>
      </c>
      <c r="F130" s="10">
        <f>IF(C130=0,0,C130)</f>
        <v>42</v>
      </c>
      <c r="G130" s="10">
        <f>IF(D130=0,0,IF(D130&lt;750,D130*1.05,D130*1.1))</f>
        <v>550.2</v>
      </c>
      <c r="I130" s="20">
        <v>45</v>
      </c>
      <c r="J130" s="19"/>
    </row>
    <row r="131" spans="1:9" ht="15">
      <c r="A131" s="9" t="s">
        <v>377</v>
      </c>
      <c r="B131" s="12" t="s">
        <v>302</v>
      </c>
      <c r="C131" s="9">
        <v>60</v>
      </c>
      <c r="D131" s="9">
        <v>719</v>
      </c>
      <c r="E131" s="17">
        <f>IF(C131=0,0,D131/C131)</f>
        <v>11.983333333333333</v>
      </c>
      <c r="F131" s="10">
        <f>IF(C131=0,0,C131)</f>
        <v>60</v>
      </c>
      <c r="G131" s="10">
        <f>IF(D131=0,0,IF(D131&lt;750,D131*1.05,D131*1.1))</f>
        <v>754.95</v>
      </c>
      <c r="I131" s="18">
        <v>23</v>
      </c>
    </row>
    <row r="132" spans="1:10" ht="15">
      <c r="A132" s="9" t="s">
        <v>378</v>
      </c>
      <c r="B132" s="12" t="s">
        <v>246</v>
      </c>
      <c r="C132" s="9">
        <v>20</v>
      </c>
      <c r="D132" s="9">
        <v>120</v>
      </c>
      <c r="E132" s="17">
        <f>IF(C132=0,0,D132/C132)</f>
        <v>6</v>
      </c>
      <c r="F132" s="10">
        <f>IF(C132=0,0,C132)</f>
        <v>20</v>
      </c>
      <c r="G132" s="10">
        <f>IF(D132=0,0,IF(D132&lt;750,D132*1.05,D132*1.1))</f>
        <v>126</v>
      </c>
      <c r="I132" s="18">
        <v>45</v>
      </c>
      <c r="J132" s="19"/>
    </row>
    <row r="133" spans="1:9" ht="15">
      <c r="A133" s="9" t="s">
        <v>379</v>
      </c>
      <c r="B133" s="12" t="s">
        <v>287</v>
      </c>
      <c r="C133" s="9">
        <v>10</v>
      </c>
      <c r="D133" s="9">
        <v>38</v>
      </c>
      <c r="E133" s="17">
        <f>IF(C133=0,0,D133/C133)</f>
        <v>3.8</v>
      </c>
      <c r="F133" s="10">
        <f>IF(C133=0,0,C133)</f>
        <v>10</v>
      </c>
      <c r="G133" s="10">
        <f>IF(D133=0,0,IF(D133&lt;750,D133*1.05,D133*1.1))</f>
        <v>39.9</v>
      </c>
      <c r="I133" s="18">
        <v>1</v>
      </c>
    </row>
    <row r="134" spans="1:10" ht="15">
      <c r="A134" s="28" t="s">
        <v>380</v>
      </c>
      <c r="B134" s="12" t="s">
        <v>243</v>
      </c>
      <c r="C134" s="9">
        <v>23</v>
      </c>
      <c r="D134" s="9">
        <v>406</v>
      </c>
      <c r="E134" s="17">
        <f>IF(C134=0,0,D134/C134)</f>
        <v>17.652173913043477</v>
      </c>
      <c r="F134" s="10">
        <f>IF(C134=0,0,C134)</f>
        <v>23</v>
      </c>
      <c r="G134" s="10">
        <f>IF(D134=0,0,IF(D134&lt;750,D134*1.05,D134*1.1))</f>
        <v>426.3</v>
      </c>
      <c r="I134" s="18">
        <v>54</v>
      </c>
      <c r="J134" s="19"/>
    </row>
    <row r="135" spans="1:10" ht="15">
      <c r="A135" s="9" t="s">
        <v>381</v>
      </c>
      <c r="B135" s="12" t="s">
        <v>280</v>
      </c>
      <c r="C135" s="9">
        <v>28</v>
      </c>
      <c r="D135" s="9">
        <v>124</v>
      </c>
      <c r="E135" s="17">
        <f>IF(C135=0,0,D135/C135)</f>
        <v>4.428571428571429</v>
      </c>
      <c r="F135" s="10">
        <f>IF(C135=0,0,C135)</f>
        <v>28</v>
      </c>
      <c r="G135" s="10">
        <f>IF(D135=0,0,IF(D135&lt;750,D135*1.05,D135*1.1))</f>
        <v>130.20000000000002</v>
      </c>
      <c r="H135" s="10"/>
      <c r="I135" s="20">
        <v>45</v>
      </c>
      <c r="J135" s="19"/>
    </row>
    <row r="136" spans="1:10" ht="15">
      <c r="A136" s="9" t="s">
        <v>382</v>
      </c>
      <c r="B136" s="12" t="s">
        <v>383</v>
      </c>
      <c r="C136" s="9">
        <v>31</v>
      </c>
      <c r="D136" s="9">
        <v>241</v>
      </c>
      <c r="E136" s="17">
        <f>IF(C136=0,0,D136/C136)</f>
        <v>7.774193548387097</v>
      </c>
      <c r="F136" s="10">
        <f>IF(C136=0,0,C136)</f>
        <v>31</v>
      </c>
      <c r="G136" s="10">
        <f>IF(D136=0,0,IF(D136&lt;750,D136*1.05,D136*1.1))</f>
        <v>253.05</v>
      </c>
      <c r="H136" s="10"/>
      <c r="I136" s="20">
        <v>32</v>
      </c>
      <c r="J136" s="19"/>
    </row>
    <row r="137" spans="1:14" ht="15">
      <c r="A137" s="9" t="s">
        <v>384</v>
      </c>
      <c r="B137" s="12" t="s">
        <v>243</v>
      </c>
      <c r="C137" s="9">
        <v>69</v>
      </c>
      <c r="D137" s="9">
        <v>2018</v>
      </c>
      <c r="E137" s="17">
        <f>IF(C137=0,0,D137/C137)</f>
        <v>29.246376811594203</v>
      </c>
      <c r="F137" s="10">
        <f>IF(C137=0,0,C137)</f>
        <v>69</v>
      </c>
      <c r="G137" s="10">
        <f>IF(D137=0,0,IF(D137&lt;750,D137*1.05,D137*1.1))</f>
        <v>2219.8</v>
      </c>
      <c r="I137" s="18">
        <v>3412</v>
      </c>
      <c r="J137" s="19"/>
      <c r="K137" s="21"/>
      <c r="L137" s="9"/>
      <c r="M137" s="9"/>
      <c r="N137" s="9"/>
    </row>
    <row r="138" spans="1:9" ht="15">
      <c r="A138" s="9" t="s">
        <v>385</v>
      </c>
      <c r="B138" s="12" t="s">
        <v>235</v>
      </c>
      <c r="C138" s="9">
        <v>13</v>
      </c>
      <c r="D138" s="9">
        <v>54</v>
      </c>
      <c r="E138" s="17">
        <f>IF(C138=0,0,D138/C138)</f>
        <v>4.153846153846154</v>
      </c>
      <c r="F138" s="10">
        <f>IF(C138=0,0,C138)</f>
        <v>13</v>
      </c>
      <c r="G138" s="10">
        <f>IF(D138=0,0,IF(D138&lt;750,D138*1.05,D138*1.1))</f>
        <v>56.7</v>
      </c>
      <c r="I138" s="18">
        <v>5</v>
      </c>
    </row>
    <row r="139" spans="1:11" ht="15">
      <c r="A139" s="28" t="s">
        <v>386</v>
      </c>
      <c r="B139" s="12" t="s">
        <v>252</v>
      </c>
      <c r="C139" s="9">
        <v>46</v>
      </c>
      <c r="D139" s="9">
        <v>685</v>
      </c>
      <c r="E139" s="17">
        <f>IF(C139=0,0,D139/C139)</f>
        <v>14.891304347826088</v>
      </c>
      <c r="F139" s="10">
        <f>IF(C139=0,0,C139)</f>
        <v>46</v>
      </c>
      <c r="G139" s="10">
        <f>IF(D139=0,0,IF(D139&lt;750,D139*1.05,D139*1.1))</f>
        <v>719.25</v>
      </c>
      <c r="I139" s="18">
        <v>45</v>
      </c>
      <c r="J139" s="19"/>
      <c r="K139" s="21"/>
    </row>
    <row r="140" spans="1:10" ht="15">
      <c r="A140" s="28" t="s">
        <v>387</v>
      </c>
      <c r="B140" s="12" t="s">
        <v>246</v>
      </c>
      <c r="C140" s="9">
        <v>42</v>
      </c>
      <c r="D140" s="9">
        <v>413</v>
      </c>
      <c r="E140" s="17">
        <f>IF(C140=0,0,D140/C140)</f>
        <v>9.833333333333334</v>
      </c>
      <c r="F140" s="10">
        <f>IF(C140=0,0,C140)</f>
        <v>42</v>
      </c>
      <c r="G140" s="10">
        <f>IF(D140=0,0,IF(D140&lt;750,D140*1.05,D140*1.1))</f>
        <v>433.65000000000003</v>
      </c>
      <c r="H140" s="9"/>
      <c r="I140" s="20">
        <v>54</v>
      </c>
      <c r="J140" s="19"/>
    </row>
    <row r="141" spans="1:10" ht="15">
      <c r="A141" s="9" t="s">
        <v>388</v>
      </c>
      <c r="B141" s="12" t="s">
        <v>268</v>
      </c>
      <c r="C141" s="9">
        <v>54</v>
      </c>
      <c r="D141" s="9">
        <v>362</v>
      </c>
      <c r="E141" s="17">
        <f>IF(C141=0,0,D141/C141)</f>
        <v>6.703703703703703</v>
      </c>
      <c r="F141" s="10">
        <f>IF(C141=0,0,C141)</f>
        <v>54</v>
      </c>
      <c r="G141" s="10">
        <f>IF(D141=0,0,IF(D141&lt;750,D141*1.05,D141*1.1))</f>
        <v>380.1</v>
      </c>
      <c r="H141" s="10"/>
      <c r="I141" s="20">
        <v>43</v>
      </c>
      <c r="J141" s="19"/>
    </row>
    <row r="142" spans="1:10" ht="15">
      <c r="A142" s="9" t="s">
        <v>389</v>
      </c>
      <c r="B142" s="12" t="s">
        <v>263</v>
      </c>
      <c r="C142" s="9">
        <v>57</v>
      </c>
      <c r="D142" s="9">
        <v>650</v>
      </c>
      <c r="E142" s="17">
        <f>IF(C142=0,0,D142/C142)</f>
        <v>11.403508771929825</v>
      </c>
      <c r="F142" s="10">
        <f>IF(C142=0,0,C142)</f>
        <v>57</v>
      </c>
      <c r="G142" s="10">
        <f>IF(D142=0,0,IF(D142&lt;750,D142*1.05,D142*1.1))</f>
        <v>682.5</v>
      </c>
      <c r="I142" s="20">
        <v>54</v>
      </c>
      <c r="J142" s="19"/>
    </row>
    <row r="143" spans="1:14" ht="15">
      <c r="A143" s="9" t="s">
        <v>390</v>
      </c>
      <c r="B143" s="12" t="s">
        <v>246</v>
      </c>
      <c r="C143" s="9">
        <v>11</v>
      </c>
      <c r="D143" s="9">
        <v>51</v>
      </c>
      <c r="E143" s="17">
        <f>IF(C143=0,0,D143/C143)</f>
        <v>4.636363636363637</v>
      </c>
      <c r="F143" s="10">
        <f>IF(C143=0,0,C143)</f>
        <v>11</v>
      </c>
      <c r="G143" s="10">
        <f>IF(D143=0,0,IF(D143&lt;750,D143*1.05,D143*1.1))</f>
        <v>53.550000000000004</v>
      </c>
      <c r="H143" s="10"/>
      <c r="I143" s="20">
        <v>5</v>
      </c>
      <c r="J143" s="19"/>
      <c r="K143" s="9"/>
      <c r="L143" s="9"/>
      <c r="M143" s="9"/>
      <c r="N143" s="9"/>
    </row>
    <row r="144" spans="1:10" ht="15">
      <c r="A144" s="9" t="s">
        <v>391</v>
      </c>
      <c r="B144" s="12" t="s">
        <v>235</v>
      </c>
      <c r="C144" s="9">
        <v>25</v>
      </c>
      <c r="D144" s="9">
        <v>263</v>
      </c>
      <c r="E144" s="17">
        <f>IF(C144=0,0,D144/C144)</f>
        <v>10.52</v>
      </c>
      <c r="F144" s="10">
        <f>IF(C144=0,0,C144)</f>
        <v>25</v>
      </c>
      <c r="G144" s="10">
        <f>IF(D144=0,0,IF(D144&lt;750,D144*1.05,D144*1.1))</f>
        <v>276.15000000000003</v>
      </c>
      <c r="H144" s="10"/>
      <c r="I144" s="18">
        <v>12</v>
      </c>
      <c r="J144" s="19"/>
    </row>
    <row r="145" spans="1:9" ht="15">
      <c r="A145" s="9" t="s">
        <v>392</v>
      </c>
      <c r="B145" s="12" t="s">
        <v>227</v>
      </c>
      <c r="C145" s="9">
        <v>63</v>
      </c>
      <c r="D145" s="9">
        <v>828</v>
      </c>
      <c r="E145" s="17">
        <f>IF(C145=0,0,D145/C145)</f>
        <v>13.142857142857142</v>
      </c>
      <c r="F145" s="10">
        <f>IF(C145=0,0,C145)</f>
        <v>63</v>
      </c>
      <c r="G145" s="10">
        <f>IF(D145=0,0,IF(D145&lt;750,D145*1.05,D145*1.1))</f>
        <v>910.8000000000001</v>
      </c>
      <c r="I145" s="18">
        <v>21</v>
      </c>
    </row>
    <row r="146" spans="1:14" ht="15">
      <c r="A146" s="9" t="s">
        <v>393</v>
      </c>
      <c r="B146" s="12" t="s">
        <v>26</v>
      </c>
      <c r="C146" s="9">
        <v>71</v>
      </c>
      <c r="D146" s="9">
        <v>877</v>
      </c>
      <c r="E146" s="17">
        <f>IF(C146=0,0,D146/C146)</f>
        <v>12.352112676056338</v>
      </c>
      <c r="F146" s="10">
        <f>IF(C146=0,0,C146)</f>
        <v>71</v>
      </c>
      <c r="G146" s="10">
        <f>IF(D146=0,0,IF(D146&lt;750,D146*1.05,D146*1.1))</f>
        <v>964.7</v>
      </c>
      <c r="H146" s="10"/>
      <c r="I146" s="18">
        <v>23</v>
      </c>
      <c r="J146" s="19"/>
      <c r="K146" s="9"/>
      <c r="L146" s="9"/>
      <c r="M146" s="9"/>
      <c r="N146" s="9"/>
    </row>
    <row r="147" spans="1:10" ht="15">
      <c r="A147" s="9" t="s">
        <v>394</v>
      </c>
      <c r="B147" s="12" t="s">
        <v>26</v>
      </c>
      <c r="C147" s="9">
        <v>44</v>
      </c>
      <c r="D147" s="9">
        <v>447</v>
      </c>
      <c r="E147" s="17">
        <f>IF(C147=0,0,D147/C147)</f>
        <v>10.159090909090908</v>
      </c>
      <c r="F147" s="10">
        <f>IF(C147=0,0,C147)</f>
        <v>44</v>
      </c>
      <c r="G147" s="10">
        <f>IF(D147=0,0,IF(D147&lt;750,D147*1.05,D147*1.1))</f>
        <v>469.35</v>
      </c>
      <c r="I147" s="20">
        <v>54</v>
      </c>
      <c r="J147" s="19"/>
    </row>
    <row r="148" spans="1:9" ht="15">
      <c r="A148" s="9" t="s">
        <v>395</v>
      </c>
      <c r="B148" s="12" t="s">
        <v>287</v>
      </c>
      <c r="C148" s="9">
        <v>39</v>
      </c>
      <c r="D148" s="9">
        <v>405</v>
      </c>
      <c r="E148" s="17">
        <f>IF(C148=0,0,D148/C148)</f>
        <v>10.384615384615385</v>
      </c>
      <c r="F148" s="10">
        <f>IF(C148=0,0,C148)</f>
        <v>39</v>
      </c>
      <c r="G148" s="10">
        <f>IF(D148=0,0,IF(D148&lt;750,D148*1.05,D148*1.1))</f>
        <v>425.25</v>
      </c>
      <c r="I148" s="18">
        <v>45</v>
      </c>
    </row>
    <row r="149" spans="1:10" ht="15">
      <c r="A149" s="9" t="s">
        <v>396</v>
      </c>
      <c r="B149" s="12" t="s">
        <v>282</v>
      </c>
      <c r="C149" s="9">
        <v>46</v>
      </c>
      <c r="D149" s="9">
        <v>973</v>
      </c>
      <c r="E149" s="17">
        <f>IF(C149=0,0,D149/C149)</f>
        <v>21.152173913043477</v>
      </c>
      <c r="F149" s="10">
        <f>IF(C149=0,0,C149)</f>
        <v>46</v>
      </c>
      <c r="G149" s="10">
        <f>IF(D149=0,0,IF(D149&lt;750,D149*1.05,D149*1.1))</f>
        <v>1070.3000000000002</v>
      </c>
      <c r="H149" s="10"/>
      <c r="I149" s="18">
        <v>23</v>
      </c>
      <c r="J149" s="19"/>
    </row>
    <row r="150" spans="1:10" ht="15">
      <c r="A150" s="9" t="s">
        <v>397</v>
      </c>
      <c r="B150" s="12" t="s">
        <v>229</v>
      </c>
      <c r="C150" s="9">
        <v>36</v>
      </c>
      <c r="D150" s="9">
        <v>435</v>
      </c>
      <c r="E150" s="17">
        <f>IF(C150=0,0,D150/C150)</f>
        <v>12.083333333333334</v>
      </c>
      <c r="F150" s="10">
        <f>IF(C150=0,0,C150)</f>
        <v>36</v>
      </c>
      <c r="G150" s="10">
        <f>IF(D150=0,0,IF(D150&lt;750,D150*1.05,D150*1.1))</f>
        <v>456.75</v>
      </c>
      <c r="I150" s="20">
        <v>54</v>
      </c>
      <c r="J150" s="19"/>
    </row>
    <row r="151" spans="1:10" ht="15">
      <c r="A151" s="9" t="s">
        <v>398</v>
      </c>
      <c r="B151" s="12" t="s">
        <v>282</v>
      </c>
      <c r="C151" s="9">
        <v>77</v>
      </c>
      <c r="D151" s="9">
        <v>1731</v>
      </c>
      <c r="E151" s="17">
        <f>IF(C151=0,0,D151/C151)</f>
        <v>22.48051948051948</v>
      </c>
      <c r="F151" s="10">
        <f>IF(C151=0,0,C151)</f>
        <v>77</v>
      </c>
      <c r="G151" s="10">
        <f>IF(D151=0,0,IF(D151&lt;750,D151*1.05,D151*1.1))</f>
        <v>1904.1000000000001</v>
      </c>
      <c r="H151" s="10"/>
      <c r="I151" s="18">
        <v>324</v>
      </c>
      <c r="J151" s="19"/>
    </row>
    <row r="152" spans="1:10" ht="15">
      <c r="A152" s="9" t="s">
        <v>399</v>
      </c>
      <c r="B152" s="12" t="s">
        <v>383</v>
      </c>
      <c r="C152" s="9">
        <v>63</v>
      </c>
      <c r="D152" s="9">
        <v>581</v>
      </c>
      <c r="E152" s="17">
        <f>IF(C152=0,0,D152/C152)</f>
        <v>9.222222222222221</v>
      </c>
      <c r="F152" s="10">
        <f>IF(C152=0,0,C152)</f>
        <v>63</v>
      </c>
      <c r="G152" s="10">
        <f>IF(D152=0,0,IF(D152&lt;750,D152*1.05,D152*1.1))</f>
        <v>610.0500000000001</v>
      </c>
      <c r="I152" s="20">
        <v>54</v>
      </c>
      <c r="J152" s="19"/>
    </row>
    <row r="153" spans="1:9" ht="15">
      <c r="A153" s="9" t="s">
        <v>400</v>
      </c>
      <c r="B153" s="12" t="s">
        <v>310</v>
      </c>
      <c r="C153" s="9">
        <v>56</v>
      </c>
      <c r="D153" s="9">
        <v>865</v>
      </c>
      <c r="E153" s="17">
        <f>IF(C153=0,0,D153/C153)</f>
        <v>15.446428571428571</v>
      </c>
      <c r="F153" s="10">
        <f>IF(C153=0,0,C153)</f>
        <v>56</v>
      </c>
      <c r="G153" s="10">
        <f>IF(D153=0,0,IF(D153&lt;750,D153*1.05,D153*1.1))</f>
        <v>951.5000000000001</v>
      </c>
      <c r="I153" s="18">
        <v>21</v>
      </c>
    </row>
    <row r="154" spans="1:10" ht="15">
      <c r="A154" s="9" t="s">
        <v>401</v>
      </c>
      <c r="B154" s="12" t="s">
        <v>313</v>
      </c>
      <c r="C154" s="9">
        <v>60</v>
      </c>
      <c r="D154" s="9">
        <v>806</v>
      </c>
      <c r="E154" s="17">
        <f>IF(C154=0,0,D154/C154)</f>
        <v>13.433333333333334</v>
      </c>
      <c r="F154" s="10">
        <f>IF(C154=0,0,C154)</f>
        <v>60</v>
      </c>
      <c r="G154" s="10">
        <f>IF(D154=0,0,IF(D154&lt;750,D154*1.05,D154*1.1))</f>
        <v>886.6</v>
      </c>
      <c r="I154" s="20">
        <v>12</v>
      </c>
      <c r="J154" s="19"/>
    </row>
    <row r="155" spans="1:10" ht="15">
      <c r="A155" s="9" t="s">
        <v>402</v>
      </c>
      <c r="B155" s="12" t="s">
        <v>250</v>
      </c>
      <c r="C155" s="9">
        <v>25</v>
      </c>
      <c r="D155" s="9">
        <v>223</v>
      </c>
      <c r="E155" s="17">
        <f>IF(C155=0,0,D155/C155)</f>
        <v>8.92</v>
      </c>
      <c r="F155" s="10">
        <f>IF(C155=0,0,C155)</f>
        <v>25</v>
      </c>
      <c r="G155" s="10">
        <f>IF(D155=0,0,IF(D155&lt;750,D155*1.05,D155*1.1))</f>
        <v>234.15</v>
      </c>
      <c r="H155" s="10"/>
      <c r="I155" s="20">
        <v>12</v>
      </c>
      <c r="J155" s="19"/>
    </row>
    <row r="156" spans="1:10" ht="15">
      <c r="A156" s="9" t="s">
        <v>403</v>
      </c>
      <c r="B156" s="12" t="s">
        <v>243</v>
      </c>
      <c r="C156" s="9">
        <v>41</v>
      </c>
      <c r="D156" s="9">
        <v>891</v>
      </c>
      <c r="E156" s="17">
        <f>IF(C156=0,0,D156/C156)</f>
        <v>21.73170731707317</v>
      </c>
      <c r="F156" s="10">
        <f>IF(C156=0,0,C156)</f>
        <v>41</v>
      </c>
      <c r="G156" s="10">
        <f>IF(D156=0,0,IF(D156&lt;750,D156*1.05,D156*1.1))</f>
        <v>980.1</v>
      </c>
      <c r="I156" s="18">
        <v>34</v>
      </c>
      <c r="J156" s="19"/>
    </row>
    <row r="157" spans="1:10" ht="15">
      <c r="A157" s="9" t="s">
        <v>404</v>
      </c>
      <c r="B157" s="12" t="s">
        <v>231</v>
      </c>
      <c r="C157" s="9">
        <v>6</v>
      </c>
      <c r="D157" s="9">
        <v>53</v>
      </c>
      <c r="E157" s="17">
        <f>IF(C157=0,0,D157/C157)</f>
        <v>8.833333333333334</v>
      </c>
      <c r="F157" s="10">
        <f>IF(C157=0,0,C157)</f>
        <v>6</v>
      </c>
      <c r="G157" s="10">
        <f>IF(D157=0,0,IF(D157&lt;750,D157*1.05,D157*1.1))</f>
        <v>55.650000000000006</v>
      </c>
      <c r="I157" s="20">
        <v>45</v>
      </c>
      <c r="J157" s="19"/>
    </row>
    <row r="158" spans="1:10" ht="15">
      <c r="A158" s="9" t="s">
        <v>405</v>
      </c>
      <c r="B158" s="12" t="s">
        <v>254</v>
      </c>
      <c r="C158" s="9">
        <v>18</v>
      </c>
      <c r="D158" s="9">
        <v>492</v>
      </c>
      <c r="E158" s="17">
        <f>IF(C158=0,0,D158/C158)</f>
        <v>27.333333333333332</v>
      </c>
      <c r="F158" s="10">
        <f>IF(C158=0,0,C158)</f>
        <v>18</v>
      </c>
      <c r="G158" s="10">
        <f>IF(D158=0,0,IF(D158&lt;750,D158*1.05,D158*1.1))</f>
        <v>516.6</v>
      </c>
      <c r="I158" s="18">
        <v>23</v>
      </c>
      <c r="J158" s="19"/>
    </row>
    <row r="159" spans="1:10" ht="15">
      <c r="A159" s="9" t="s">
        <v>406</v>
      </c>
      <c r="B159" s="12" t="s">
        <v>227</v>
      </c>
      <c r="C159" s="9">
        <v>18</v>
      </c>
      <c r="D159" s="9">
        <v>224</v>
      </c>
      <c r="E159" s="17">
        <f>IF(C159=0,0,D159/C159)</f>
        <v>12.444444444444445</v>
      </c>
      <c r="F159" s="10">
        <f>IF(C159=0,0,C159)</f>
        <v>18</v>
      </c>
      <c r="G159" s="10">
        <f>IF(D159=0,0,IF(D159&lt;750,D159*1.05,D159*1.1))</f>
        <v>235.20000000000002</v>
      </c>
      <c r="I159" s="20">
        <v>45</v>
      </c>
      <c r="J159" s="19"/>
    </row>
    <row r="160" spans="1:10" ht="15">
      <c r="A160" s="9" t="s">
        <v>407</v>
      </c>
      <c r="B160" s="12" t="s">
        <v>248</v>
      </c>
      <c r="C160" s="9">
        <v>66</v>
      </c>
      <c r="D160" s="9">
        <v>1048</v>
      </c>
      <c r="E160" s="17">
        <f>IF(C160=0,0,D160/C160)</f>
        <v>15.878787878787879</v>
      </c>
      <c r="F160" s="10">
        <f>IF(C160=0,0,C160)</f>
        <v>66</v>
      </c>
      <c r="G160" s="10">
        <f>IF(D160=0,0,IF(D160&lt;750,D160*1.05,D160*1.1))</f>
        <v>1152.8000000000002</v>
      </c>
      <c r="H160" s="10"/>
      <c r="I160" s="20">
        <v>12</v>
      </c>
      <c r="J160" s="19"/>
    </row>
    <row r="161" spans="1:10" ht="15">
      <c r="A161" s="9" t="s">
        <v>408</v>
      </c>
      <c r="B161" s="12" t="s">
        <v>263</v>
      </c>
      <c r="C161" s="9">
        <v>52</v>
      </c>
      <c r="D161" s="9">
        <v>562</v>
      </c>
      <c r="E161" s="17">
        <f>IF(C161=0,0,D161/C161)</f>
        <v>10.807692307692308</v>
      </c>
      <c r="F161" s="10">
        <f>IF(C161=0,0,C161)</f>
        <v>52</v>
      </c>
      <c r="G161" s="10">
        <f>IF(D161=0,0,IF(D161&lt;750,D161*1.05,D161*1.1))</f>
        <v>590.1</v>
      </c>
      <c r="I161" s="20">
        <v>23</v>
      </c>
      <c r="J161" s="19"/>
    </row>
    <row r="162" spans="1:10" ht="15">
      <c r="A162" s="9" t="s">
        <v>409</v>
      </c>
      <c r="B162" s="12" t="s">
        <v>268</v>
      </c>
      <c r="C162" s="9">
        <v>7</v>
      </c>
      <c r="D162" s="9">
        <v>58</v>
      </c>
      <c r="E162" s="17">
        <f>IF(C162=0,0,D162/C162)</f>
        <v>8.285714285714286</v>
      </c>
      <c r="F162" s="10">
        <f>IF(C162=0,0,C162)</f>
        <v>7</v>
      </c>
      <c r="G162" s="10">
        <f>IF(D162=0,0,IF(D162&lt;750,D162*1.05,D162*1.1))</f>
        <v>60.900000000000006</v>
      </c>
      <c r="I162" s="20">
        <v>23</v>
      </c>
      <c r="J162" s="19"/>
    </row>
    <row r="163" spans="1:10" ht="15">
      <c r="A163" s="9" t="s">
        <v>410</v>
      </c>
      <c r="B163" s="12" t="s">
        <v>307</v>
      </c>
      <c r="C163" s="9">
        <v>52</v>
      </c>
      <c r="D163" s="9">
        <v>472</v>
      </c>
      <c r="E163" s="17">
        <f>IF(C163=0,0,D163/C163)</f>
        <v>9.076923076923077</v>
      </c>
      <c r="F163" s="10">
        <f>IF(C163=0,0,C163)</f>
        <v>52</v>
      </c>
      <c r="G163" s="10">
        <f>IF(D163=0,0,IF(D163&lt;750,D163*1.05,D163*1.1))</f>
        <v>495.6</v>
      </c>
      <c r="I163" s="18">
        <v>435</v>
      </c>
      <c r="J163" s="19"/>
    </row>
    <row r="164" spans="1:10" ht="15">
      <c r="A164" s="9" t="s">
        <v>411</v>
      </c>
      <c r="B164" s="12" t="s">
        <v>250</v>
      </c>
      <c r="C164" s="9">
        <v>23</v>
      </c>
      <c r="D164" s="9">
        <v>395</v>
      </c>
      <c r="E164" s="17">
        <f>IF(C164=0,0,D164/C164)</f>
        <v>17.17391304347826</v>
      </c>
      <c r="F164" s="10">
        <f>IF(C164=0,0,C164)</f>
        <v>23</v>
      </c>
      <c r="G164" s="10">
        <f>IF(D164=0,0,IF(D164&lt;750,D164*1.05,D164*1.1))</f>
        <v>414.75</v>
      </c>
      <c r="I164" s="18">
        <v>34</v>
      </c>
      <c r="J164" s="19"/>
    </row>
    <row r="165" spans="1:10" ht="15">
      <c r="A165" s="28" t="s">
        <v>412</v>
      </c>
      <c r="B165" s="12" t="s">
        <v>268</v>
      </c>
      <c r="C165" s="9">
        <v>16</v>
      </c>
      <c r="D165" s="9">
        <v>123</v>
      </c>
      <c r="E165" s="17">
        <f>IF(C165=0,0,D165/C165)</f>
        <v>7.6875</v>
      </c>
      <c r="F165" s="10">
        <f>IF(C165=0,0,C165)</f>
        <v>16</v>
      </c>
      <c r="G165" s="10">
        <f>IF(D165=0,0,IF(D165&lt;750,D165*1.05,D165*1.1))</f>
        <v>129.15</v>
      </c>
      <c r="I165" s="20">
        <v>54</v>
      </c>
      <c r="J165" s="19"/>
    </row>
    <row r="166" spans="1:9" ht="15">
      <c r="A166" s="9" t="s">
        <v>413</v>
      </c>
      <c r="B166" s="12" t="s">
        <v>302</v>
      </c>
      <c r="C166" s="9">
        <v>56</v>
      </c>
      <c r="D166" s="9">
        <v>658</v>
      </c>
      <c r="E166" s="17">
        <f>IF(C166=0,0,D166/C166)</f>
        <v>11.75</v>
      </c>
      <c r="F166" s="10">
        <f>IF(C166=0,0,C166)</f>
        <v>56</v>
      </c>
      <c r="G166" s="10">
        <f>IF(D166=0,0,IF(D166&lt;750,D166*1.05,D166*1.1))</f>
        <v>690.9</v>
      </c>
      <c r="I166" s="18">
        <v>54</v>
      </c>
    </row>
    <row r="167" spans="1:14" ht="15">
      <c r="A167" s="9" t="s">
        <v>414</v>
      </c>
      <c r="B167" s="12" t="s">
        <v>280</v>
      </c>
      <c r="C167" s="9">
        <v>64</v>
      </c>
      <c r="D167" s="9">
        <v>592</v>
      </c>
      <c r="E167" s="17">
        <f>IF(C167=0,0,D167/C167)</f>
        <v>9.25</v>
      </c>
      <c r="F167" s="10">
        <f>IF(C167=0,0,C167)</f>
        <v>64</v>
      </c>
      <c r="G167" s="10">
        <f>IF(D167=0,0,IF(D167&lt;750,D167*1.05,D167*1.1))</f>
        <v>621.6</v>
      </c>
      <c r="I167" s="20">
        <v>45</v>
      </c>
      <c r="J167" s="19"/>
      <c r="K167" s="9"/>
      <c r="L167" s="9"/>
      <c r="M167" s="9"/>
      <c r="N167" s="9"/>
    </row>
    <row r="168" spans="1:12" ht="15">
      <c r="A168" s="28" t="s">
        <v>415</v>
      </c>
      <c r="B168" s="12" t="s">
        <v>254</v>
      </c>
      <c r="C168" s="9">
        <v>42</v>
      </c>
      <c r="D168" s="9">
        <v>855</v>
      </c>
      <c r="E168" s="17">
        <f>IF(C168=0,0,D168/C168)</f>
        <v>20.357142857142858</v>
      </c>
      <c r="F168" s="10">
        <f>IF(C168=0,0,C168)</f>
        <v>42</v>
      </c>
      <c r="G168" s="10">
        <f>IF(D168=0,0,IF(D168&lt;750,D168*1.05,D168*1.1))</f>
        <v>940.5000000000001</v>
      </c>
      <c r="I168" s="20">
        <v>32</v>
      </c>
      <c r="J168" s="19"/>
      <c r="K168" s="9"/>
      <c r="L168" s="9"/>
    </row>
    <row r="169" spans="1:12" ht="15">
      <c r="A169" s="9" t="s">
        <v>416</v>
      </c>
      <c r="B169" s="12" t="s">
        <v>282</v>
      </c>
      <c r="C169" s="9">
        <v>62</v>
      </c>
      <c r="D169" s="9">
        <v>1947</v>
      </c>
      <c r="E169" s="17">
        <f>IF(C169=0,0,D169/C169)</f>
        <v>31.403225806451612</v>
      </c>
      <c r="F169" s="10">
        <f>IF(C169=0,0,C169)</f>
        <v>62</v>
      </c>
      <c r="G169" s="10">
        <f>IF(D169=0,0,IF(D169&lt;750,D169*1.05,D169*1.1))</f>
        <v>2141.7000000000003</v>
      </c>
      <c r="H169" s="10"/>
      <c r="I169" s="18">
        <v>34</v>
      </c>
      <c r="J169" s="19"/>
      <c r="K169" s="9"/>
      <c r="L169" s="9"/>
    </row>
    <row r="170" spans="1:9" ht="15">
      <c r="A170" s="9" t="s">
        <v>417</v>
      </c>
      <c r="B170" s="12" t="s">
        <v>241</v>
      </c>
      <c r="C170" s="9">
        <v>44</v>
      </c>
      <c r="D170" s="9">
        <v>405</v>
      </c>
      <c r="E170" s="17">
        <f>IF(C170=0,0,D170/C170)</f>
        <v>9.204545454545455</v>
      </c>
      <c r="F170" s="10">
        <f>IF(C170=0,0,C170)</f>
        <v>44</v>
      </c>
      <c r="G170" s="10">
        <f>IF(D170=0,0,IF(D170&lt;750,D170*1.05,D170*1.1))</f>
        <v>425.25</v>
      </c>
      <c r="I170" s="18">
        <v>34</v>
      </c>
    </row>
    <row r="171" spans="1:9" ht="15">
      <c r="A171" s="9" t="s">
        <v>418</v>
      </c>
      <c r="B171" s="12" t="s">
        <v>237</v>
      </c>
      <c r="C171" s="9">
        <v>31</v>
      </c>
      <c r="D171" s="9">
        <v>303</v>
      </c>
      <c r="E171" s="17">
        <f>IF(C171=0,0,D171/C171)</f>
        <v>9.774193548387096</v>
      </c>
      <c r="F171" s="10">
        <f>IF(C171=0,0,C171)</f>
        <v>31</v>
      </c>
      <c r="G171" s="10">
        <f>IF(D171=0,0,IF(D171&lt;750,D171*1.05,D171*1.1))</f>
        <v>318.15000000000003</v>
      </c>
      <c r="I171" s="18">
        <v>2</v>
      </c>
    </row>
    <row r="172" spans="1:9" ht="15">
      <c r="A172" s="9" t="s">
        <v>419</v>
      </c>
      <c r="B172" s="12" t="s">
        <v>280</v>
      </c>
      <c r="C172" s="9">
        <v>71</v>
      </c>
      <c r="D172" s="9">
        <v>719</v>
      </c>
      <c r="E172" s="17">
        <f>IF(C172=0,0,D172/C172)</f>
        <v>10.126760563380282</v>
      </c>
      <c r="F172" s="10">
        <f>IF(C172=0,0,C172)</f>
        <v>71</v>
      </c>
      <c r="G172" s="10">
        <f>IF(D172=0,0,IF(D172&lt;750,D172*1.05,D172*1.1))</f>
        <v>754.95</v>
      </c>
      <c r="I172" s="18">
        <v>12</v>
      </c>
    </row>
    <row r="173" spans="1:10" ht="15">
      <c r="A173" s="9" t="s">
        <v>420</v>
      </c>
      <c r="B173" s="12" t="s">
        <v>321</v>
      </c>
      <c r="C173" s="9">
        <v>43</v>
      </c>
      <c r="D173" s="9">
        <v>659</v>
      </c>
      <c r="E173" s="17">
        <f>IF(C173=0,0,D173/C173)</f>
        <v>15.325581395348838</v>
      </c>
      <c r="F173" s="10">
        <f>IF(C173=0,0,C173)</f>
        <v>43</v>
      </c>
      <c r="G173" s="10">
        <f>IF(D173=0,0,IF(D173&lt;750,D173*1.05,D173*1.1))</f>
        <v>691.95</v>
      </c>
      <c r="I173" s="20">
        <v>12</v>
      </c>
      <c r="J173" s="19"/>
    </row>
    <row r="174" spans="1:9" ht="15">
      <c r="A174" s="9" t="s">
        <v>421</v>
      </c>
      <c r="B174" s="12" t="s">
        <v>258</v>
      </c>
      <c r="C174" s="9">
        <v>27</v>
      </c>
      <c r="D174" s="9">
        <v>334</v>
      </c>
      <c r="E174" s="17">
        <f>IF(C174=0,0,D174/C174)</f>
        <v>12.37037037037037</v>
      </c>
      <c r="F174" s="10">
        <f>IF(C174=0,0,C174)</f>
        <v>27</v>
      </c>
      <c r="G174" s="10">
        <f>IF(D174=0,0,IF(D174&lt;750,D174*1.05,D174*1.1))</f>
        <v>350.7</v>
      </c>
      <c r="I174" s="18">
        <v>23</v>
      </c>
    </row>
    <row r="175" spans="1:9" ht="15">
      <c r="A175" s="9" t="s">
        <v>422</v>
      </c>
      <c r="B175" s="12" t="s">
        <v>274</v>
      </c>
      <c r="C175" s="9">
        <v>68</v>
      </c>
      <c r="D175" s="9">
        <v>883</v>
      </c>
      <c r="E175" s="17">
        <f>IF(C175=0,0,D175/C175)</f>
        <v>12.985294117647058</v>
      </c>
      <c r="F175" s="10">
        <f>IF(C175=0,0,C175)</f>
        <v>68</v>
      </c>
      <c r="G175" s="10">
        <f>IF(D175=0,0,IF(D175&lt;750,D175*1.05,D175*1.1))</f>
        <v>971.3000000000001</v>
      </c>
      <c r="I175" s="18">
        <v>54</v>
      </c>
    </row>
    <row r="176" spans="1:9" ht="15">
      <c r="A176" s="9" t="s">
        <v>423</v>
      </c>
      <c r="B176" s="12" t="s">
        <v>266</v>
      </c>
      <c r="C176" s="9">
        <v>26</v>
      </c>
      <c r="D176" s="9">
        <v>313</v>
      </c>
      <c r="E176" s="17">
        <f>IF(C176=0,0,D176/C176)</f>
        <v>12.038461538461538</v>
      </c>
      <c r="F176" s="10">
        <f>IF(C176=0,0,C176)</f>
        <v>26</v>
      </c>
      <c r="G176" s="10">
        <f>IF(D176=0,0,IF(D176&lt;750,D176*1.05,D176*1.1))</f>
        <v>328.65000000000003</v>
      </c>
      <c r="I176" s="18">
        <v>435</v>
      </c>
    </row>
    <row r="177" spans="1:11" ht="15">
      <c r="A177" s="9" t="s">
        <v>424</v>
      </c>
      <c r="B177" s="12" t="s">
        <v>254</v>
      </c>
      <c r="C177" s="9">
        <v>70</v>
      </c>
      <c r="D177" s="9">
        <v>1049</v>
      </c>
      <c r="E177" s="17">
        <f>IF(C177=0,0,D177/C177)</f>
        <v>14.985714285714286</v>
      </c>
      <c r="F177" s="10">
        <f>IF(C177=0,0,C177)</f>
        <v>70</v>
      </c>
      <c r="G177" s="10">
        <f>IF(D177=0,0,IF(D177&lt;750,D177*1.05,D177*1.1))</f>
        <v>1153.9</v>
      </c>
      <c r="I177" s="20">
        <v>54</v>
      </c>
      <c r="J177" s="19"/>
      <c r="K177" s="8"/>
    </row>
    <row r="178" spans="1:9" ht="15">
      <c r="A178" s="9" t="s">
        <v>425</v>
      </c>
      <c r="B178" s="12" t="s">
        <v>282</v>
      </c>
      <c r="C178" s="9">
        <v>73</v>
      </c>
      <c r="D178" s="9">
        <v>1872</v>
      </c>
      <c r="E178" s="17">
        <f>IF(C178=0,0,D178/C178)</f>
        <v>25.643835616438356</v>
      </c>
      <c r="F178" s="10">
        <f>IF(C178=0,0,C178)</f>
        <v>73</v>
      </c>
      <c r="G178" s="10">
        <f>IF(D178=0,0,IF(D178&lt;750,D178*1.05,D178*1.1))</f>
        <v>2059.2000000000003</v>
      </c>
      <c r="I178" s="18">
        <v>21</v>
      </c>
    </row>
    <row r="179" spans="1:9" ht="15">
      <c r="A179" s="9" t="s">
        <v>426</v>
      </c>
      <c r="B179" s="12" t="s">
        <v>274</v>
      </c>
      <c r="C179" s="9">
        <v>38</v>
      </c>
      <c r="D179" s="9">
        <v>589</v>
      </c>
      <c r="E179" s="17">
        <f>IF(C179=0,0,D179/C179)</f>
        <v>15.5</v>
      </c>
      <c r="F179" s="10">
        <f>IF(C179=0,0,C179)</f>
        <v>38</v>
      </c>
      <c r="G179" s="10">
        <f>IF(D179=0,0,IF(D179&lt;750,D179*1.05,D179*1.1))</f>
        <v>618.45</v>
      </c>
      <c r="I179" s="18">
        <v>12</v>
      </c>
    </row>
    <row r="180" spans="1:14" ht="15">
      <c r="A180" s="9" t="s">
        <v>427</v>
      </c>
      <c r="B180" s="12" t="s">
        <v>26</v>
      </c>
      <c r="C180" s="9">
        <v>15</v>
      </c>
      <c r="D180" s="9">
        <v>95</v>
      </c>
      <c r="E180" s="17">
        <f>IF(C180=0,0,D180/C180)</f>
        <v>6.333333333333333</v>
      </c>
      <c r="F180" s="10">
        <f>IF(C180=0,0,C180)</f>
        <v>15</v>
      </c>
      <c r="G180" s="10">
        <f>IF(D180=0,0,IF(D180&lt;750,D180*1.05,D180*1.1))</f>
        <v>99.75</v>
      </c>
      <c r="I180" s="20">
        <v>32</v>
      </c>
      <c r="J180" s="19"/>
      <c r="K180" s="9"/>
      <c r="L180" s="9"/>
      <c r="M180" s="9"/>
      <c r="N180" s="9"/>
    </row>
    <row r="181" spans="1:10" ht="15">
      <c r="A181" s="9" t="s">
        <v>428</v>
      </c>
      <c r="B181" s="12" t="s">
        <v>266</v>
      </c>
      <c r="C181" s="9">
        <v>69</v>
      </c>
      <c r="D181" s="9">
        <v>944</v>
      </c>
      <c r="E181" s="17">
        <f>IF(C181=0,0,D181/C181)</f>
        <v>13.681159420289855</v>
      </c>
      <c r="F181" s="10">
        <f>IF(C181=0,0,C181)</f>
        <v>69</v>
      </c>
      <c r="G181" s="10">
        <f>IF(D181=0,0,IF(D181&lt;750,D181*1.05,D181*1.1))</f>
        <v>1038.4</v>
      </c>
      <c r="I181" s="20">
        <v>231</v>
      </c>
      <c r="J181" s="19"/>
    </row>
    <row r="182" spans="1:10" ht="15">
      <c r="A182" s="9" t="s">
        <v>429</v>
      </c>
      <c r="B182" s="12" t="s">
        <v>254</v>
      </c>
      <c r="C182" s="9">
        <v>13</v>
      </c>
      <c r="D182" s="9">
        <v>97</v>
      </c>
      <c r="E182" s="17">
        <f>IF(C182=0,0,D182/C182)</f>
        <v>7.461538461538462</v>
      </c>
      <c r="F182" s="10">
        <f>IF(C182=0,0,C182)</f>
        <v>13</v>
      </c>
      <c r="G182" s="10">
        <f>IF(D182=0,0,IF(D182&lt;750,D182*1.05,D182*1.1))</f>
        <v>101.85000000000001</v>
      </c>
      <c r="I182" s="18">
        <v>12</v>
      </c>
      <c r="J182" s="19"/>
    </row>
    <row r="183" spans="1:10" ht="15">
      <c r="A183" s="9" t="s">
        <v>430</v>
      </c>
      <c r="B183" s="12" t="s">
        <v>383</v>
      </c>
      <c r="C183" s="9">
        <v>67</v>
      </c>
      <c r="D183" s="9">
        <v>575</v>
      </c>
      <c r="E183" s="17">
        <f>IF(C183=0,0,D183/C183)</f>
        <v>8.582089552238806</v>
      </c>
      <c r="F183" s="10">
        <f>IF(C183=0,0,C183)</f>
        <v>67</v>
      </c>
      <c r="G183" s="10">
        <f>IF(D183=0,0,IF(D183&lt;750,D183*1.05,D183*1.1))</f>
        <v>603.75</v>
      </c>
      <c r="I183" s="20">
        <v>23</v>
      </c>
      <c r="J183" s="19"/>
    </row>
    <row r="184" spans="1:14" ht="15">
      <c r="A184" s="9" t="s">
        <v>431</v>
      </c>
      <c r="B184" s="12" t="s">
        <v>383</v>
      </c>
      <c r="C184" s="9">
        <v>29</v>
      </c>
      <c r="D184" s="9">
        <v>272</v>
      </c>
      <c r="E184" s="17">
        <f>IF(C184=0,0,D184/C184)</f>
        <v>9.379310344827585</v>
      </c>
      <c r="F184" s="10">
        <f>IF(C184=0,0,C184)</f>
        <v>29</v>
      </c>
      <c r="G184" s="10">
        <f>IF(D184=0,0,IF(D184&lt;750,D184*1.05,D184*1.1))</f>
        <v>285.6</v>
      </c>
      <c r="H184" s="10"/>
      <c r="I184" s="18">
        <v>34</v>
      </c>
      <c r="J184" s="19"/>
      <c r="K184" s="9"/>
      <c r="L184" s="9"/>
      <c r="M184" s="9"/>
      <c r="N184" s="9"/>
    </row>
    <row r="185" spans="1:12" ht="15">
      <c r="A185" s="9" t="s">
        <v>432</v>
      </c>
      <c r="B185" s="12" t="s">
        <v>235</v>
      </c>
      <c r="C185" s="9">
        <v>12</v>
      </c>
      <c r="D185" s="9">
        <v>144</v>
      </c>
      <c r="E185" s="17">
        <f>IF(C185=0,0,D185/C185)</f>
        <v>12</v>
      </c>
      <c r="F185" s="10">
        <f>IF(C185=0,0,C185)</f>
        <v>12</v>
      </c>
      <c r="G185" s="10">
        <f>IF(D185=0,0,IF(D185&lt;750,D185*1.05,D185*1.1))</f>
        <v>151.20000000000002</v>
      </c>
      <c r="I185" s="18">
        <v>2</v>
      </c>
      <c r="J185" s="19"/>
      <c r="K185" s="9"/>
      <c r="L185" s="9"/>
    </row>
    <row r="186" spans="1:10" ht="15">
      <c r="A186" s="9" t="s">
        <v>433</v>
      </c>
      <c r="B186" s="12" t="s">
        <v>321</v>
      </c>
      <c r="C186" s="9">
        <v>60</v>
      </c>
      <c r="D186" s="9">
        <v>1500</v>
      </c>
      <c r="E186" s="17">
        <f>IF(C186=0,0,D186/C186)</f>
        <v>25</v>
      </c>
      <c r="F186" s="10">
        <f>IF(C186=0,0,C186)</f>
        <v>60</v>
      </c>
      <c r="G186" s="10">
        <f>IF(D186=0,0,IF(D186&lt;750,D186*1.05,D186*1.1))</f>
        <v>1650.0000000000002</v>
      </c>
      <c r="I186" s="20">
        <v>12</v>
      </c>
      <c r="J186" s="19"/>
    </row>
    <row r="187" spans="1:14" ht="15">
      <c r="A187" s="9" t="s">
        <v>434</v>
      </c>
      <c r="B187" s="12" t="s">
        <v>280</v>
      </c>
      <c r="C187" s="9">
        <v>39</v>
      </c>
      <c r="D187" s="9">
        <v>142</v>
      </c>
      <c r="E187" s="17">
        <f>IF(C187=0,0,D187/C187)</f>
        <v>3.641025641025641</v>
      </c>
      <c r="F187" s="10">
        <f>IF(C187=0,0,C187)</f>
        <v>39</v>
      </c>
      <c r="G187" s="10">
        <f>IF(D187=0,0,IF(D187&lt;750,D187*1.05,D187*1.1))</f>
        <v>149.1</v>
      </c>
      <c r="I187" s="20">
        <v>2</v>
      </c>
      <c r="J187" s="19"/>
      <c r="K187" s="21"/>
      <c r="L187" s="9"/>
      <c r="M187" s="9"/>
      <c r="N187" s="9"/>
    </row>
    <row r="188" spans="1:10" ht="15">
      <c r="A188" s="9" t="s">
        <v>435</v>
      </c>
      <c r="B188" s="12" t="s">
        <v>235</v>
      </c>
      <c r="C188" s="9">
        <v>12</v>
      </c>
      <c r="D188" s="9">
        <v>102</v>
      </c>
      <c r="E188" s="17">
        <f>IF(C188=0,0,D188/C188)</f>
        <v>8.5</v>
      </c>
      <c r="F188" s="10">
        <f>IF(C188=0,0,C188)</f>
        <v>12</v>
      </c>
      <c r="G188" s="10">
        <f>IF(D188=0,0,IF(D188&lt;750,D188*1.05,D188*1.1))</f>
        <v>107.10000000000001</v>
      </c>
      <c r="I188" s="18">
        <v>45</v>
      </c>
      <c r="J188" s="19"/>
    </row>
    <row r="189" spans="1:14" ht="15">
      <c r="A189" s="9" t="s">
        <v>436</v>
      </c>
      <c r="B189" s="12" t="s">
        <v>241</v>
      </c>
      <c r="C189" s="9">
        <v>34</v>
      </c>
      <c r="D189" s="9">
        <v>441</v>
      </c>
      <c r="E189" s="17">
        <f>IF(C189=0,0,D189/C189)</f>
        <v>12.970588235294118</v>
      </c>
      <c r="F189" s="10">
        <f>IF(C189=0,0,C189)</f>
        <v>34</v>
      </c>
      <c r="G189" s="10">
        <f>IF(D189=0,0,IF(D189&lt;750,D189*1.05,D189*1.1))</f>
        <v>463.05</v>
      </c>
      <c r="I189" s="18">
        <v>45</v>
      </c>
      <c r="J189" s="19"/>
      <c r="K189" s="9"/>
      <c r="L189" s="9"/>
      <c r="M189" s="9"/>
      <c r="N189" s="9"/>
    </row>
    <row r="190" spans="1:12" ht="15">
      <c r="A190" s="9" t="s">
        <v>437</v>
      </c>
      <c r="B190" s="12" t="s">
        <v>26</v>
      </c>
      <c r="C190" s="9">
        <v>80</v>
      </c>
      <c r="D190" s="9">
        <v>1585</v>
      </c>
      <c r="E190" s="17">
        <f>IF(C190=0,0,D190/C190)</f>
        <v>19.8125</v>
      </c>
      <c r="F190" s="10">
        <f>IF(C190=0,0,C190)</f>
        <v>80</v>
      </c>
      <c r="G190" s="10">
        <f>IF(D190=0,0,IF(D190&lt;750,D190*1.05,D190*1.1))</f>
        <v>1743.5000000000002</v>
      </c>
      <c r="I190" s="20">
        <v>342</v>
      </c>
      <c r="J190" s="19"/>
      <c r="K190" s="9"/>
      <c r="L190" s="9"/>
    </row>
    <row r="191" spans="1:9" ht="15">
      <c r="A191" s="9" t="s">
        <v>438</v>
      </c>
      <c r="B191" s="12" t="s">
        <v>235</v>
      </c>
      <c r="C191" s="9">
        <v>4</v>
      </c>
      <c r="D191" s="9">
        <v>59</v>
      </c>
      <c r="E191" s="17">
        <f>IF(C191=0,0,D191/C191)</f>
        <v>14.75</v>
      </c>
      <c r="F191" s="10">
        <f>IF(C191=0,0,C191)</f>
        <v>4</v>
      </c>
      <c r="G191" s="10">
        <f>IF(D191=0,0,IF(D191&lt;750,D191*1.05,D191*1.1))</f>
        <v>61.95</v>
      </c>
      <c r="I191" s="18">
        <v>1</v>
      </c>
    </row>
    <row r="192" spans="1:9" ht="15">
      <c r="A192" s="9" t="s">
        <v>439</v>
      </c>
      <c r="B192" s="12" t="s">
        <v>351</v>
      </c>
      <c r="C192" s="9">
        <v>82</v>
      </c>
      <c r="D192" s="9">
        <v>1703</v>
      </c>
      <c r="E192" s="17">
        <f>IF(C192=0,0,D192/C192)</f>
        <v>20.76829268292683</v>
      </c>
      <c r="F192" s="10">
        <f>IF(C192=0,0,C192)</f>
        <v>82</v>
      </c>
      <c r="G192" s="10">
        <f>IF(D192=0,0,IF(D192&lt;750,D192*1.05,D192*1.1))</f>
        <v>1873.3000000000002</v>
      </c>
      <c r="I192" s="18">
        <v>12</v>
      </c>
    </row>
    <row r="193" spans="1:10" ht="15">
      <c r="A193" s="9" t="s">
        <v>440</v>
      </c>
      <c r="B193" s="12" t="s">
        <v>321</v>
      </c>
      <c r="C193" s="9">
        <v>54</v>
      </c>
      <c r="D193" s="9">
        <v>742</v>
      </c>
      <c r="E193" s="17">
        <f>IF(C193=0,0,D193/C193)</f>
        <v>13.74074074074074</v>
      </c>
      <c r="F193" s="10">
        <f>IF(C193=0,0,C193)</f>
        <v>54</v>
      </c>
      <c r="G193" s="10">
        <f>IF(D193=0,0,IF(D193&lt;750,D193*1.05,D193*1.1))</f>
        <v>779.1</v>
      </c>
      <c r="I193" s="18">
        <v>324</v>
      </c>
      <c r="J193" s="19"/>
    </row>
    <row r="194" spans="1:9" ht="15">
      <c r="A194" s="9" t="s">
        <v>441</v>
      </c>
      <c r="B194" s="12" t="s">
        <v>243</v>
      </c>
      <c r="C194" s="9">
        <v>24</v>
      </c>
      <c r="D194" s="9">
        <v>782</v>
      </c>
      <c r="E194" s="17">
        <f>IF(C194=0,0,D194/C194)</f>
        <v>32.583333333333336</v>
      </c>
      <c r="F194" s="10">
        <f>IF(C194=0,0,C194)</f>
        <v>24</v>
      </c>
      <c r="G194" s="10">
        <f>IF(D194=0,0,IF(D194&lt;750,D194*1.05,D194*1.1))</f>
        <v>860.2</v>
      </c>
      <c r="I194" s="18">
        <v>342</v>
      </c>
    </row>
    <row r="195" spans="1:10" ht="15">
      <c r="A195" s="9" t="s">
        <v>442</v>
      </c>
      <c r="B195" s="12" t="s">
        <v>250</v>
      </c>
      <c r="C195" s="9">
        <v>20</v>
      </c>
      <c r="D195" s="9">
        <v>227</v>
      </c>
      <c r="E195" s="17">
        <f>IF(C195=0,0,D195/C195)</f>
        <v>11.35</v>
      </c>
      <c r="F195" s="10">
        <f>IF(C195=0,0,C195)</f>
        <v>20</v>
      </c>
      <c r="G195" s="10">
        <f>IF(D195=0,0,IF(D195&lt;750,D195*1.05,D195*1.1))</f>
        <v>238.35000000000002</v>
      </c>
      <c r="I195" s="20">
        <v>45</v>
      </c>
      <c r="J195" s="19"/>
    </row>
    <row r="196" spans="1:9" ht="15">
      <c r="A196" s="9" t="s">
        <v>443</v>
      </c>
      <c r="B196" s="12" t="s">
        <v>250</v>
      </c>
      <c r="C196" s="9">
        <v>78</v>
      </c>
      <c r="D196" s="9">
        <v>1764</v>
      </c>
      <c r="E196" s="17">
        <f>IF(C196=0,0,D196/C196)</f>
        <v>22.615384615384617</v>
      </c>
      <c r="F196" s="10">
        <f>IF(C196=0,0,C196)</f>
        <v>78</v>
      </c>
      <c r="G196" s="10">
        <f>IF(D196=0,0,IF(D196&lt;750,D196*1.05,D196*1.1))</f>
        <v>1940.4</v>
      </c>
      <c r="I196" s="18">
        <v>312</v>
      </c>
    </row>
    <row r="197" spans="1:14" ht="15">
      <c r="A197" s="9" t="s">
        <v>444</v>
      </c>
      <c r="B197" s="12" t="s">
        <v>246</v>
      </c>
      <c r="C197" s="9">
        <v>67</v>
      </c>
      <c r="D197" s="9">
        <v>1392</v>
      </c>
      <c r="E197" s="17">
        <f>IF(C197=0,0,D197/C197)</f>
        <v>20.776119402985074</v>
      </c>
      <c r="F197" s="10">
        <f>IF(C197=0,0,C197)</f>
        <v>67</v>
      </c>
      <c r="G197" s="10">
        <f>IF(D197=0,0,IF(D197&lt;750,D197*1.05,D197*1.1))</f>
        <v>1531.2</v>
      </c>
      <c r="I197" s="20">
        <v>234</v>
      </c>
      <c r="J197" s="19"/>
      <c r="K197" s="9"/>
      <c r="L197" s="9"/>
      <c r="M197" s="9"/>
      <c r="N197" s="9"/>
    </row>
    <row r="198" spans="1:10" ht="15">
      <c r="A198" s="9" t="s">
        <v>445</v>
      </c>
      <c r="B198" s="12" t="s">
        <v>263</v>
      </c>
      <c r="C198" s="9">
        <v>74</v>
      </c>
      <c r="D198" s="9">
        <v>1421</v>
      </c>
      <c r="E198" s="17">
        <f>IF(C198=0,0,D198/C198)</f>
        <v>19.2027027027027</v>
      </c>
      <c r="F198" s="10">
        <f>IF(C198=0,0,C198)</f>
        <v>74</v>
      </c>
      <c r="G198" s="10">
        <f>IF(D198=0,0,IF(D198&lt;750,D198*1.05,D198*1.1))</f>
        <v>1563.1000000000001</v>
      </c>
      <c r="I198" s="20">
        <v>23</v>
      </c>
      <c r="J198" s="19"/>
    </row>
    <row r="199" spans="1:9" ht="15">
      <c r="A199" s="9" t="s">
        <v>446</v>
      </c>
      <c r="B199" s="12" t="s">
        <v>274</v>
      </c>
      <c r="C199" s="9">
        <v>80</v>
      </c>
      <c r="D199" s="9">
        <v>1321</v>
      </c>
      <c r="E199" s="17">
        <f>IF(C199=0,0,D199/C199)</f>
        <v>16.5125</v>
      </c>
      <c r="F199" s="10">
        <f>IF(C199=0,0,C199)</f>
        <v>80</v>
      </c>
      <c r="G199" s="10">
        <f>IF(D199=0,0,IF(D199&lt;750,D199*1.05,D199*1.1))</f>
        <v>1453.1000000000001</v>
      </c>
      <c r="I199" s="18">
        <v>32</v>
      </c>
    </row>
    <row r="200" spans="1:9" ht="15">
      <c r="A200" s="9"/>
      <c r="B200" s="12"/>
      <c r="C200" s="9"/>
      <c r="D200" s="9"/>
      <c r="E200" s="17"/>
      <c r="G200" s="10"/>
      <c r="I200" s="18"/>
    </row>
    <row r="201" spans="1:9" ht="15">
      <c r="A201" s="9"/>
      <c r="B201" s="12"/>
      <c r="C201" s="9"/>
      <c r="D201" s="9"/>
      <c r="E201" s="17"/>
      <c r="G201" s="10"/>
      <c r="I201" s="18"/>
    </row>
    <row r="202" ht="15">
      <c r="A202" s="9" t="s">
        <v>447</v>
      </c>
    </row>
    <row r="203" ht="15">
      <c r="A203" s="9" t="s">
        <v>448</v>
      </c>
    </row>
    <row r="204" ht="15">
      <c r="A204" s="9" t="s">
        <v>449</v>
      </c>
    </row>
    <row r="205" ht="15">
      <c r="A205" s="9" t="s">
        <v>450</v>
      </c>
    </row>
    <row r="206" ht="15">
      <c r="A206" s="9" t="s">
        <v>451</v>
      </c>
    </row>
    <row r="207" ht="15">
      <c r="A207" s="9" t="s">
        <v>452</v>
      </c>
    </row>
  </sheetData>
  <sheetProtection selectLockedCells="1" selectUnlockedCells="1"/>
  <printOptions gridLines="1"/>
  <pageMargins left="0.5" right="0.5" top="0.5" bottom="0.5" header="0.5118055555555555" footer="0.25"/>
  <pageSetup horizontalDpi="300" verticalDpi="300" orientation="portrait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S36"/>
  <sheetViews>
    <sheetView zoomScale="75" zoomScaleNormal="75" workbookViewId="0" topLeftCell="A1">
      <pane ySplit="65535" topLeftCell="A1" activePane="topLeft" state="split"/>
      <selection pane="topLeft" activeCell="G2" sqref="G2"/>
      <selection pane="bottomLeft" activeCell="A1" sqref="A1"/>
    </sheetView>
  </sheetViews>
  <sheetFormatPr defaultColWidth="9.140625" defaultRowHeight="12.75"/>
  <cols>
    <col min="1" max="1" width="9.140625" style="1" customWidth="1"/>
    <col min="2" max="2" width="5.7109375" style="0" customWidth="1"/>
    <col min="3" max="3" width="19.7109375" style="0" customWidth="1"/>
    <col min="4" max="4" width="5.7109375" style="0" customWidth="1"/>
    <col min="5" max="5" width="20.8515625" style="0" customWidth="1"/>
    <col min="6" max="6" width="5.7109375" style="0" customWidth="1"/>
    <col min="7" max="7" width="20.00390625" style="0" customWidth="1"/>
    <col min="8" max="8" width="5.7109375" style="0" customWidth="1"/>
    <col min="9" max="9" width="19.421875" style="0" customWidth="1"/>
    <col min="10" max="10" width="5.7109375" style="0" customWidth="1"/>
    <col min="11" max="11" width="21.7109375" style="0" customWidth="1"/>
    <col min="12" max="12" width="5.7109375" style="0" customWidth="1"/>
    <col min="13" max="13" width="21.421875" style="0" customWidth="1"/>
    <col min="14" max="14" width="5.7109375" style="0" customWidth="1"/>
    <col min="15" max="15" width="20.00390625" style="0" customWidth="1"/>
    <col min="16" max="16" width="5.7109375" style="0" customWidth="1"/>
    <col min="17" max="17" width="17.57421875" style="0" customWidth="1"/>
    <col min="18" max="18" width="5.7109375" style="0" customWidth="1"/>
    <col min="19" max="19" width="17.57421875" style="0" customWidth="1"/>
  </cols>
  <sheetData>
    <row r="1" ht="7.5" customHeight="1"/>
    <row r="2" ht="20.25">
      <c r="G2" s="2" t="s">
        <v>453</v>
      </c>
    </row>
    <row r="4" ht="12.75">
      <c r="G4" s="3">
        <v>40489</v>
      </c>
    </row>
    <row r="6" ht="12.75">
      <c r="G6" s="1"/>
    </row>
    <row r="7" spans="2:18" ht="12.75">
      <c r="B7" t="s">
        <v>4</v>
      </c>
      <c r="D7" t="s">
        <v>5</v>
      </c>
      <c r="F7" t="s">
        <v>6</v>
      </c>
      <c r="H7" t="s">
        <v>7</v>
      </c>
      <c r="J7" t="s">
        <v>8</v>
      </c>
      <c r="L7" t="s">
        <v>9</v>
      </c>
      <c r="N7" t="s">
        <v>10</v>
      </c>
      <c r="P7" t="s">
        <v>11</v>
      </c>
      <c r="R7" t="s">
        <v>454</v>
      </c>
    </row>
    <row r="9" spans="16:18" ht="12.75">
      <c r="P9" s="4"/>
      <c r="R9" s="4"/>
    </row>
    <row r="10" spans="1:19" ht="12.75">
      <c r="A10" s="1">
        <v>1</v>
      </c>
      <c r="B10" s="4" t="s">
        <v>455</v>
      </c>
      <c r="C10" s="4" t="s">
        <v>456</v>
      </c>
      <c r="D10" s="4" t="s">
        <v>457</v>
      </c>
      <c r="E10" s="4" t="s">
        <v>458</v>
      </c>
      <c r="F10" s="4" t="s">
        <v>455</v>
      </c>
      <c r="G10" s="4" t="s">
        <v>459</v>
      </c>
      <c r="H10" s="4" t="s">
        <v>457</v>
      </c>
      <c r="I10" s="4" t="s">
        <v>460</v>
      </c>
      <c r="J10" s="4" t="s">
        <v>455</v>
      </c>
      <c r="K10" s="4" t="s">
        <v>461</v>
      </c>
      <c r="L10" s="4" t="s">
        <v>457</v>
      </c>
      <c r="M10" s="4" t="s">
        <v>134</v>
      </c>
      <c r="N10" s="4" t="s">
        <v>455</v>
      </c>
      <c r="O10" s="4" t="s">
        <v>462</v>
      </c>
      <c r="P10" s="4" t="s">
        <v>457</v>
      </c>
      <c r="Q10" s="4" t="s">
        <v>463</v>
      </c>
      <c r="R10" s="4" t="s">
        <v>455</v>
      </c>
      <c r="S10" s="4" t="s">
        <v>464</v>
      </c>
    </row>
    <row r="11" spans="1:19" ht="12.75">
      <c r="A11" s="1">
        <v>2</v>
      </c>
      <c r="B11" s="4" t="s">
        <v>465</v>
      </c>
      <c r="C11" s="4" t="s">
        <v>466</v>
      </c>
      <c r="D11" s="4" t="s">
        <v>465</v>
      </c>
      <c r="E11" s="4" t="s">
        <v>467</v>
      </c>
      <c r="F11" s="4" t="s">
        <v>465</v>
      </c>
      <c r="G11" s="4" t="s">
        <v>468</v>
      </c>
      <c r="H11" s="4" t="s">
        <v>465</v>
      </c>
      <c r="I11" s="4" t="s">
        <v>469</v>
      </c>
      <c r="J11" s="4" t="s">
        <v>465</v>
      </c>
      <c r="K11" s="4" t="s">
        <v>470</v>
      </c>
      <c r="L11" s="4" t="s">
        <v>465</v>
      </c>
      <c r="M11" s="4" t="s">
        <v>471</v>
      </c>
      <c r="N11" s="4" t="s">
        <v>465</v>
      </c>
      <c r="O11" s="4" t="s">
        <v>472</v>
      </c>
      <c r="P11" s="4" t="s">
        <v>465</v>
      </c>
      <c r="Q11" s="4" t="s">
        <v>473</v>
      </c>
      <c r="R11" s="4" t="s">
        <v>465</v>
      </c>
      <c r="S11" s="4" t="s">
        <v>474</v>
      </c>
    </row>
    <row r="12" spans="1:19" ht="12.75">
      <c r="A12" s="1">
        <v>3</v>
      </c>
      <c r="B12" s="4" t="s">
        <v>457</v>
      </c>
      <c r="C12" s="4" t="s">
        <v>475</v>
      </c>
      <c r="D12" s="4" t="s">
        <v>455</v>
      </c>
      <c r="E12" s="4" t="s">
        <v>476</v>
      </c>
      <c r="F12" s="4" t="s">
        <v>457</v>
      </c>
      <c r="G12" s="4" t="s">
        <v>477</v>
      </c>
      <c r="H12" s="4" t="s">
        <v>455</v>
      </c>
      <c r="I12" s="4" t="s">
        <v>478</v>
      </c>
      <c r="J12" s="4" t="s">
        <v>457</v>
      </c>
      <c r="K12" s="4" t="s">
        <v>479</v>
      </c>
      <c r="L12" s="4" t="s">
        <v>455</v>
      </c>
      <c r="M12" s="4" t="s">
        <v>480</v>
      </c>
      <c r="N12" s="4" t="s">
        <v>457</v>
      </c>
      <c r="O12" s="4" t="s">
        <v>481</v>
      </c>
      <c r="P12" s="4" t="s">
        <v>455</v>
      </c>
      <c r="Q12" s="4" t="s">
        <v>482</v>
      </c>
      <c r="R12" s="4" t="s">
        <v>457</v>
      </c>
      <c r="S12" s="4" t="s">
        <v>483</v>
      </c>
    </row>
    <row r="13" spans="1:19" ht="12.75">
      <c r="A13" s="1">
        <v>4</v>
      </c>
      <c r="B13" s="4" t="s">
        <v>484</v>
      </c>
      <c r="C13" s="4" t="s">
        <v>485</v>
      </c>
      <c r="D13" s="4" t="s">
        <v>59</v>
      </c>
      <c r="E13" s="4" t="s">
        <v>486</v>
      </c>
      <c r="F13" s="4" t="s">
        <v>484</v>
      </c>
      <c r="G13" s="4" t="s">
        <v>487</v>
      </c>
      <c r="H13" s="4" t="s">
        <v>59</v>
      </c>
      <c r="I13" s="4" t="s">
        <v>488</v>
      </c>
      <c r="J13" s="4" t="s">
        <v>484</v>
      </c>
      <c r="K13" s="4" t="s">
        <v>489</v>
      </c>
      <c r="L13" s="4" t="s">
        <v>59</v>
      </c>
      <c r="M13" s="4" t="s">
        <v>490</v>
      </c>
      <c r="N13" s="4" t="s">
        <v>484</v>
      </c>
      <c r="O13" s="4" t="s">
        <v>491</v>
      </c>
      <c r="P13" s="4" t="s">
        <v>59</v>
      </c>
      <c r="Q13" s="4" t="s">
        <v>492</v>
      </c>
      <c r="R13" s="4" t="s">
        <v>484</v>
      </c>
      <c r="S13" s="4" t="s">
        <v>493</v>
      </c>
    </row>
    <row r="14" spans="1:19" ht="12.75">
      <c r="A14" s="1">
        <v>5</v>
      </c>
      <c r="B14" s="4" t="s">
        <v>59</v>
      </c>
      <c r="C14" s="4" t="s">
        <v>494</v>
      </c>
      <c r="D14" s="4" t="s">
        <v>484</v>
      </c>
      <c r="E14" s="4" t="s">
        <v>495</v>
      </c>
      <c r="F14" s="4" t="s">
        <v>59</v>
      </c>
      <c r="G14" s="4" t="s">
        <v>496</v>
      </c>
      <c r="H14" s="4" t="s">
        <v>484</v>
      </c>
      <c r="I14" s="4" t="s">
        <v>497</v>
      </c>
      <c r="J14" s="4" t="s">
        <v>59</v>
      </c>
      <c r="K14" s="4" t="s">
        <v>498</v>
      </c>
      <c r="L14" s="4" t="s">
        <v>484</v>
      </c>
      <c r="M14" s="4" t="s">
        <v>499</v>
      </c>
      <c r="N14" s="4" t="s">
        <v>59</v>
      </c>
      <c r="O14" s="4" t="s">
        <v>500</v>
      </c>
      <c r="P14" s="4" t="s">
        <v>484</v>
      </c>
      <c r="Q14" s="4" t="s">
        <v>501</v>
      </c>
      <c r="R14" s="4" t="s">
        <v>59</v>
      </c>
      <c r="S14" s="4" t="s">
        <v>502</v>
      </c>
    </row>
    <row r="15" spans="2:19" ht="12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2:19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2:19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2:18" ht="12.75">
      <c r="B18" t="s">
        <v>503</v>
      </c>
      <c r="D18" t="s">
        <v>504</v>
      </c>
      <c r="F18" t="s">
        <v>505</v>
      </c>
      <c r="H18" t="s">
        <v>506</v>
      </c>
      <c r="J18" t="s">
        <v>507</v>
      </c>
      <c r="L18" t="s">
        <v>508</v>
      </c>
      <c r="N18" t="s">
        <v>509</v>
      </c>
      <c r="P18" t="s">
        <v>510</v>
      </c>
      <c r="R18" t="s">
        <v>511</v>
      </c>
    </row>
    <row r="20" spans="16:18" ht="12.75">
      <c r="P20" s="4"/>
      <c r="R20" s="4"/>
    </row>
    <row r="21" spans="1:19" ht="12.75">
      <c r="A21" s="1">
        <v>1</v>
      </c>
      <c r="B21" s="4" t="s">
        <v>457</v>
      </c>
      <c r="C21" s="4" t="s">
        <v>512</v>
      </c>
      <c r="D21" s="4" t="s">
        <v>455</v>
      </c>
      <c r="E21" s="4" t="s">
        <v>513</v>
      </c>
      <c r="F21" s="4" t="s">
        <v>457</v>
      </c>
      <c r="G21" s="4" t="s">
        <v>514</v>
      </c>
      <c r="H21" s="4" t="s">
        <v>455</v>
      </c>
      <c r="I21" s="4" t="s">
        <v>515</v>
      </c>
      <c r="J21" s="4" t="s">
        <v>457</v>
      </c>
      <c r="K21" s="4" t="s">
        <v>516</v>
      </c>
      <c r="L21" s="4" t="s">
        <v>455</v>
      </c>
      <c r="M21" s="4" t="s">
        <v>517</v>
      </c>
      <c r="N21" s="4" t="s">
        <v>457</v>
      </c>
      <c r="O21" s="4" t="s">
        <v>518</v>
      </c>
      <c r="P21" s="4" t="s">
        <v>455</v>
      </c>
      <c r="Q21" s="4" t="s">
        <v>519</v>
      </c>
      <c r="R21" s="4" t="s">
        <v>457</v>
      </c>
      <c r="S21" s="4" t="s">
        <v>520</v>
      </c>
    </row>
    <row r="22" spans="1:19" ht="12.75">
      <c r="A22" s="1">
        <v>2</v>
      </c>
      <c r="B22" s="4" t="s">
        <v>465</v>
      </c>
      <c r="C22" s="4" t="s">
        <v>521</v>
      </c>
      <c r="D22" s="4" t="s">
        <v>465</v>
      </c>
      <c r="E22" s="4" t="s">
        <v>522</v>
      </c>
      <c r="F22" s="4" t="s">
        <v>465</v>
      </c>
      <c r="G22" s="4" t="s">
        <v>523</v>
      </c>
      <c r="H22" s="4" t="s">
        <v>465</v>
      </c>
      <c r="I22" s="4" t="s">
        <v>524</v>
      </c>
      <c r="J22" s="4" t="s">
        <v>465</v>
      </c>
      <c r="K22" s="4" t="s">
        <v>525</v>
      </c>
      <c r="L22" s="4" t="s">
        <v>465</v>
      </c>
      <c r="M22" s="4" t="s">
        <v>526</v>
      </c>
      <c r="N22" s="4" t="s">
        <v>465</v>
      </c>
      <c r="O22" s="4" t="s">
        <v>527</v>
      </c>
      <c r="P22" s="4" t="s">
        <v>465</v>
      </c>
      <c r="Q22" s="4" t="s">
        <v>528</v>
      </c>
      <c r="R22" s="4" t="s">
        <v>465</v>
      </c>
      <c r="S22" s="4" t="s">
        <v>529</v>
      </c>
    </row>
    <row r="23" spans="1:19" ht="12.75">
      <c r="A23" s="1">
        <v>3</v>
      </c>
      <c r="B23" s="4" t="s">
        <v>455</v>
      </c>
      <c r="C23" s="4" t="s">
        <v>530</v>
      </c>
      <c r="D23" s="4" t="s">
        <v>457</v>
      </c>
      <c r="E23" s="4" t="s">
        <v>531</v>
      </c>
      <c r="F23" s="4" t="s">
        <v>455</v>
      </c>
      <c r="G23" s="4" t="s">
        <v>532</v>
      </c>
      <c r="H23" s="4" t="s">
        <v>457</v>
      </c>
      <c r="I23" s="4" t="s">
        <v>533</v>
      </c>
      <c r="J23" s="4" t="s">
        <v>455</v>
      </c>
      <c r="K23" s="4" t="s">
        <v>534</v>
      </c>
      <c r="L23" s="4" t="s">
        <v>457</v>
      </c>
      <c r="M23" s="4" t="s">
        <v>535</v>
      </c>
      <c r="N23" s="4" t="s">
        <v>455</v>
      </c>
      <c r="O23" s="4" t="s">
        <v>536</v>
      </c>
      <c r="P23" s="4" t="s">
        <v>457</v>
      </c>
      <c r="Q23" s="4" t="s">
        <v>537</v>
      </c>
      <c r="R23" s="4" t="s">
        <v>455</v>
      </c>
      <c r="S23" s="4" t="s">
        <v>538</v>
      </c>
    </row>
    <row r="24" spans="1:19" ht="12.75">
      <c r="A24" s="1">
        <v>4</v>
      </c>
      <c r="B24" s="4" t="s">
        <v>59</v>
      </c>
      <c r="C24" s="4" t="s">
        <v>539</v>
      </c>
      <c r="D24" s="4" t="s">
        <v>484</v>
      </c>
      <c r="E24" s="4" t="s">
        <v>540</v>
      </c>
      <c r="F24" s="4" t="s">
        <v>59</v>
      </c>
      <c r="G24" s="4" t="s">
        <v>541</v>
      </c>
      <c r="H24" s="4" t="s">
        <v>484</v>
      </c>
      <c r="I24" s="4" t="s">
        <v>542</v>
      </c>
      <c r="J24" s="4" t="s">
        <v>59</v>
      </c>
      <c r="K24" s="4" t="s">
        <v>543</v>
      </c>
      <c r="L24" s="4" t="s">
        <v>484</v>
      </c>
      <c r="M24" s="4" t="s">
        <v>544</v>
      </c>
      <c r="N24" s="4" t="s">
        <v>59</v>
      </c>
      <c r="O24" s="4" t="s">
        <v>545</v>
      </c>
      <c r="P24" s="4" t="s">
        <v>484</v>
      </c>
      <c r="Q24" s="4" t="s">
        <v>546</v>
      </c>
      <c r="R24" s="4" t="s">
        <v>59</v>
      </c>
      <c r="S24" s="4" t="s">
        <v>547</v>
      </c>
    </row>
    <row r="25" spans="1:19" ht="12.75">
      <c r="A25" s="1">
        <v>5</v>
      </c>
      <c r="B25" s="4" t="s">
        <v>484</v>
      </c>
      <c r="C25" s="4" t="s">
        <v>548</v>
      </c>
      <c r="D25" s="4" t="s">
        <v>59</v>
      </c>
      <c r="E25" s="4" t="s">
        <v>549</v>
      </c>
      <c r="F25" s="4" t="s">
        <v>484</v>
      </c>
      <c r="G25" s="4" t="s">
        <v>550</v>
      </c>
      <c r="H25" s="4" t="s">
        <v>59</v>
      </c>
      <c r="I25" s="4" t="s">
        <v>551</v>
      </c>
      <c r="J25" s="4" t="s">
        <v>484</v>
      </c>
      <c r="K25" s="4" t="s">
        <v>552</v>
      </c>
      <c r="L25" s="4" t="s">
        <v>59</v>
      </c>
      <c r="M25" s="4" t="s">
        <v>553</v>
      </c>
      <c r="N25" s="4" t="s">
        <v>484</v>
      </c>
      <c r="O25" s="4" t="s">
        <v>554</v>
      </c>
      <c r="P25" s="4" t="s">
        <v>59</v>
      </c>
      <c r="Q25" s="4" t="s">
        <v>555</v>
      </c>
      <c r="R25" s="4" t="s">
        <v>484</v>
      </c>
      <c r="S25" s="4" t="s">
        <v>556</v>
      </c>
    </row>
    <row r="26" spans="2:19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2:19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ht="12.75">
      <c r="A28" s="5"/>
    </row>
    <row r="29" ht="12.75">
      <c r="A29" t="s">
        <v>557</v>
      </c>
    </row>
    <row r="30" ht="12.75">
      <c r="A30" t="s">
        <v>558</v>
      </c>
    </row>
    <row r="31" ht="12.75">
      <c r="A31" s="5" t="s">
        <v>559</v>
      </c>
    </row>
    <row r="32" ht="12.75">
      <c r="A32" s="5" t="s">
        <v>560</v>
      </c>
    </row>
    <row r="33" ht="12.75">
      <c r="A33" s="5"/>
    </row>
    <row r="34" ht="12.75">
      <c r="A34" s="5" t="s">
        <v>561</v>
      </c>
    </row>
    <row r="35" ht="12.75">
      <c r="A35" s="5"/>
    </row>
    <row r="36" ht="12.75">
      <c r="A36" s="6" t="s">
        <v>562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2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cols>
    <col min="1" max="1" width="26.8515625" style="4" customWidth="1"/>
    <col min="2" max="2" width="6.421875" style="6" customWidth="1"/>
    <col min="3" max="3" width="5.7109375" style="4" customWidth="1"/>
    <col min="4" max="4" width="8.00390625" style="4" customWidth="1"/>
    <col min="5" max="5" width="8.00390625" style="22" customWidth="1"/>
    <col min="6" max="6" width="7.28125" style="4" customWidth="1"/>
    <col min="7" max="7" width="8.00390625" style="4" customWidth="1"/>
    <col min="8" max="8" width="1.8515625" style="4" customWidth="1"/>
    <col min="9" max="9" width="12.140625" style="29" customWidth="1"/>
    <col min="10" max="10" width="30.7109375" style="6" customWidth="1"/>
    <col min="11" max="16384" width="9.00390625" style="4" customWidth="1"/>
  </cols>
  <sheetData>
    <row r="1" spans="1:2" ht="18">
      <c r="A1" s="30" t="s">
        <v>563</v>
      </c>
      <c r="B1" s="30"/>
    </row>
    <row r="2" spans="1:2" ht="15">
      <c r="A2" s="22"/>
      <c r="B2" s="23"/>
    </row>
    <row r="3" spans="1:9" ht="15.75">
      <c r="A3" s="22"/>
      <c r="B3" s="31" t="s">
        <v>217</v>
      </c>
      <c r="D3" s="32"/>
      <c r="E3" s="32"/>
      <c r="F3" s="32" t="s">
        <v>218</v>
      </c>
      <c r="G3" s="32" t="s">
        <v>564</v>
      </c>
      <c r="H3" s="32"/>
      <c r="I3" s="32"/>
    </row>
    <row r="4" spans="1:10" ht="15.75">
      <c r="A4" s="22"/>
      <c r="B4" s="31" t="s">
        <v>219</v>
      </c>
      <c r="C4" s="32" t="s">
        <v>220</v>
      </c>
      <c r="D4" s="32" t="s">
        <v>564</v>
      </c>
      <c r="E4" s="32" t="s">
        <v>221</v>
      </c>
      <c r="F4" s="32" t="s">
        <v>222</v>
      </c>
      <c r="G4" s="32" t="s">
        <v>222</v>
      </c>
      <c r="H4" s="32"/>
      <c r="I4" s="31" t="s">
        <v>223</v>
      </c>
      <c r="J4" s="31" t="s">
        <v>565</v>
      </c>
    </row>
    <row r="5" spans="1:14" ht="15">
      <c r="A5" s="22"/>
      <c r="B5" s="33"/>
      <c r="C5" s="25"/>
      <c r="D5" s="25"/>
      <c r="E5" s="24"/>
      <c r="F5" s="25"/>
      <c r="G5" s="34"/>
      <c r="H5" s="34"/>
      <c r="I5" s="26"/>
      <c r="J5" s="23"/>
      <c r="K5" s="22"/>
      <c r="L5" s="22"/>
      <c r="M5" s="22"/>
      <c r="N5" s="22"/>
    </row>
    <row r="6" spans="1:14" ht="15">
      <c r="A6" s="9" t="s">
        <v>224</v>
      </c>
      <c r="B6" s="12" t="s">
        <v>225</v>
      </c>
      <c r="C6" s="9">
        <v>6</v>
      </c>
      <c r="D6" s="9">
        <v>30</v>
      </c>
      <c r="E6" s="17">
        <f>IF(C6=0,0,D6/C6)</f>
        <v>5</v>
      </c>
      <c r="F6" s="10">
        <f>IF(C6=0,0,C6)</f>
        <v>6</v>
      </c>
      <c r="G6" s="10">
        <f>IF(D6=0,0,IF(D6&lt;750,D6*1.05,D6*1.1))</f>
        <v>31.5</v>
      </c>
      <c r="H6" s="7"/>
      <c r="I6" s="18">
        <v>54</v>
      </c>
      <c r="J6" s="19"/>
      <c r="K6" s="7"/>
      <c r="L6" s="7"/>
      <c r="M6" s="7"/>
      <c r="N6" s="7"/>
    </row>
    <row r="7" spans="1:9" s="7" customFormat="1" ht="15">
      <c r="A7" s="9" t="s">
        <v>234</v>
      </c>
      <c r="B7" s="12" t="s">
        <v>235</v>
      </c>
      <c r="C7" s="9">
        <v>1</v>
      </c>
      <c r="D7" s="9">
        <v>15</v>
      </c>
      <c r="E7" s="17">
        <f>IF(C7=0,0,D7/C7)</f>
        <v>15</v>
      </c>
      <c r="F7" s="10">
        <f>IF(C7=0,0,C7)</f>
        <v>1</v>
      </c>
      <c r="G7" s="10">
        <f>IF(D7=0,0,IF(D7&lt;750,D7*1.05,D7*1.1))</f>
        <v>15.75</v>
      </c>
      <c r="I7" s="18">
        <v>34</v>
      </c>
    </row>
    <row r="8" spans="1:9" s="7" customFormat="1" ht="15">
      <c r="A8" s="9" t="s">
        <v>236</v>
      </c>
      <c r="B8" s="12" t="s">
        <v>237</v>
      </c>
      <c r="C8" s="9">
        <v>63</v>
      </c>
      <c r="D8" s="9">
        <v>891</v>
      </c>
      <c r="E8" s="17">
        <f>IF(C8=0,0,D8/C8)</f>
        <v>14.142857142857142</v>
      </c>
      <c r="F8" s="10">
        <f>IF(C8=0,0,C8)</f>
        <v>63</v>
      </c>
      <c r="G8" s="10">
        <f>IF(D8=0,0,IF(D8&lt;750,D8*1.05,D8*1.1))</f>
        <v>980.1</v>
      </c>
      <c r="I8" s="18">
        <v>54</v>
      </c>
    </row>
    <row r="9" spans="1:14" s="7" customFormat="1" ht="15">
      <c r="A9" s="22" t="s">
        <v>566</v>
      </c>
      <c r="B9" s="23" t="s">
        <v>274</v>
      </c>
      <c r="C9" s="22">
        <v>32</v>
      </c>
      <c r="D9" s="22">
        <v>457</v>
      </c>
      <c r="E9" s="24">
        <f>IF(C9=0,0,D9/C9)</f>
        <v>14.28125</v>
      </c>
      <c r="F9" s="25">
        <f>IF(C9=0,0,C9)</f>
        <v>32</v>
      </c>
      <c r="G9" s="25">
        <f>IF(D9=0,0,IF(D9&lt;750,D9*1.05,D9*1.1))</f>
        <v>479.85</v>
      </c>
      <c r="H9" s="4"/>
      <c r="I9" s="29">
        <v>45</v>
      </c>
      <c r="J9" s="27"/>
      <c r="K9" s="4"/>
      <c r="L9" s="4"/>
      <c r="M9" s="4"/>
      <c r="N9" s="4"/>
    </row>
    <row r="10" spans="1:14" s="7" customFormat="1" ht="15">
      <c r="A10" s="9" t="s">
        <v>240</v>
      </c>
      <c r="B10" s="12" t="s">
        <v>241</v>
      </c>
      <c r="C10" s="9">
        <v>40</v>
      </c>
      <c r="D10" s="9">
        <v>644</v>
      </c>
      <c r="E10" s="17">
        <f>IF(C10=0,0,D10/C10)</f>
        <v>16.1</v>
      </c>
      <c r="F10" s="10">
        <f>IF(C10=0,0,C10)</f>
        <v>40</v>
      </c>
      <c r="G10" s="10">
        <f>IF(D10=0,0,IF(D10&lt;750,D10*1.05,D10*1.1))</f>
        <v>676.2</v>
      </c>
      <c r="H10" s="9"/>
      <c r="I10" s="18">
        <v>12</v>
      </c>
      <c r="J10" s="19"/>
      <c r="K10" s="9"/>
      <c r="L10" s="9"/>
      <c r="M10" s="9"/>
      <c r="N10" s="9"/>
    </row>
    <row r="11" spans="1:14" s="7" customFormat="1" ht="15">
      <c r="A11" s="22" t="s">
        <v>567</v>
      </c>
      <c r="B11" s="23" t="s">
        <v>225</v>
      </c>
      <c r="C11" s="22">
        <v>80</v>
      </c>
      <c r="D11" s="22">
        <v>1472</v>
      </c>
      <c r="E11" s="24">
        <f>IF(C11=0,0,D11/C11)</f>
        <v>18.4</v>
      </c>
      <c r="F11" s="25">
        <f>IF(C11=0,0,C11)</f>
        <v>80</v>
      </c>
      <c r="G11" s="25">
        <f>IF(D11=0,0,IF(D11&lt;750,D11*1.05,D11*1.1))</f>
        <v>1619.2</v>
      </c>
      <c r="H11" s="4"/>
      <c r="I11" s="29">
        <v>12</v>
      </c>
      <c r="J11" s="27"/>
      <c r="K11" s="22"/>
      <c r="L11" s="22"/>
      <c r="M11" s="22"/>
      <c r="N11" s="22"/>
    </row>
    <row r="12" spans="1:14" s="7" customFormat="1" ht="15">
      <c r="A12" s="22" t="s">
        <v>568</v>
      </c>
      <c r="B12" s="23" t="s">
        <v>233</v>
      </c>
      <c r="C12" s="22">
        <v>44</v>
      </c>
      <c r="D12" s="22">
        <v>786</v>
      </c>
      <c r="E12" s="24">
        <f>IF(C12=0,0,D12/C12)</f>
        <v>17.863636363636363</v>
      </c>
      <c r="F12" s="25">
        <f>IF(C12=0,0,C12)</f>
        <v>44</v>
      </c>
      <c r="G12" s="25">
        <f>IF(D12=0,0,IF(D12&lt;750,D12*1.05,D12*1.1))</f>
        <v>864.6</v>
      </c>
      <c r="H12" s="25"/>
      <c r="I12" s="29">
        <v>21</v>
      </c>
      <c r="J12" s="27"/>
      <c r="K12" s="4"/>
      <c r="L12" s="4"/>
      <c r="M12" s="4"/>
      <c r="N12" s="4"/>
    </row>
    <row r="13" spans="1:14" s="7" customFormat="1" ht="15">
      <c r="A13" s="22" t="s">
        <v>569</v>
      </c>
      <c r="B13" s="23" t="s">
        <v>246</v>
      </c>
      <c r="C13" s="22">
        <v>80</v>
      </c>
      <c r="D13" s="22">
        <v>2799</v>
      </c>
      <c r="E13" s="24">
        <f>IF(C13=0,0,D13/C13)</f>
        <v>34.9875</v>
      </c>
      <c r="F13" s="25">
        <f>IF(C13=0,0,C13)</f>
        <v>80</v>
      </c>
      <c r="G13" s="25">
        <f>IF(D13=0,0,IF(D13&lt;750,D13*1.05,D13*1.1))</f>
        <v>3078.9</v>
      </c>
      <c r="H13" s="25"/>
      <c r="I13" s="26">
        <v>54</v>
      </c>
      <c r="J13" s="27"/>
      <c r="K13" s="4"/>
      <c r="L13" s="4"/>
      <c r="M13" s="4"/>
      <c r="N13" s="4"/>
    </row>
    <row r="14" spans="1:14" s="7" customFormat="1" ht="15">
      <c r="A14" s="9" t="s">
        <v>249</v>
      </c>
      <c r="B14" s="12" t="s">
        <v>250</v>
      </c>
      <c r="C14" s="9">
        <v>15</v>
      </c>
      <c r="D14" s="9">
        <v>134</v>
      </c>
      <c r="E14" s="17">
        <f>IF(C14=0,0,D14/C14)</f>
        <v>8.933333333333334</v>
      </c>
      <c r="F14" s="10">
        <f>IF(C14=0,0,C14)</f>
        <v>15</v>
      </c>
      <c r="G14" s="10">
        <f>IF(D14=0,0,IF(D14&lt;750,D14*1.05,D14*1.1))</f>
        <v>140.70000000000002</v>
      </c>
      <c r="I14" s="18">
        <v>54</v>
      </c>
      <c r="J14" s="19"/>
      <c r="K14" s="9"/>
      <c r="L14" s="9"/>
      <c r="M14" s="9"/>
      <c r="N14" s="9"/>
    </row>
    <row r="15" spans="1:10" ht="15">
      <c r="A15" s="22" t="s">
        <v>570</v>
      </c>
      <c r="B15" s="23" t="s">
        <v>231</v>
      </c>
      <c r="C15" s="22">
        <v>78</v>
      </c>
      <c r="D15" s="22">
        <v>2328</v>
      </c>
      <c r="E15" s="24">
        <f>IF(C15=0,0,D15/C15)</f>
        <v>29.846153846153847</v>
      </c>
      <c r="F15" s="25">
        <f>IF(C15=0,0,C15)</f>
        <v>78</v>
      </c>
      <c r="G15" s="25">
        <f>IF(D15=0,0,IF(D15&lt;750,D15*1.05,D15*1.1))</f>
        <v>2560.8</v>
      </c>
      <c r="I15" s="29">
        <v>43</v>
      </c>
      <c r="J15" s="27"/>
    </row>
    <row r="16" spans="1:14" ht="15">
      <c r="A16" s="9" t="s">
        <v>253</v>
      </c>
      <c r="B16" s="12" t="s">
        <v>254</v>
      </c>
      <c r="C16" s="9">
        <v>71</v>
      </c>
      <c r="D16" s="9">
        <v>1611</v>
      </c>
      <c r="E16" s="17">
        <f>IF(C16=0,0,D16/C16)</f>
        <v>22.690140845070424</v>
      </c>
      <c r="F16" s="10">
        <f>IF(C16=0,0,C16)</f>
        <v>71</v>
      </c>
      <c r="G16" s="10">
        <f>IF(D16=0,0,IF(D16&lt;750,D16*1.05,D16*1.1))</f>
        <v>1772.1000000000001</v>
      </c>
      <c r="H16" s="7"/>
      <c r="I16" s="20">
        <v>231</v>
      </c>
      <c r="J16" s="19"/>
      <c r="K16" s="7"/>
      <c r="L16" s="7"/>
      <c r="M16" s="7"/>
      <c r="N16" s="7"/>
    </row>
    <row r="17" spans="1:9" s="7" customFormat="1" ht="15">
      <c r="A17" s="9" t="s">
        <v>256</v>
      </c>
      <c r="B17" s="12" t="s">
        <v>248</v>
      </c>
      <c r="C17" s="9">
        <v>25</v>
      </c>
      <c r="D17" s="9">
        <v>292</v>
      </c>
      <c r="E17" s="17">
        <f>IF(C17=0,0,D17/C17)</f>
        <v>11.68</v>
      </c>
      <c r="F17" s="10">
        <f>IF(C17=0,0,C17)</f>
        <v>25</v>
      </c>
      <c r="G17" s="10">
        <f>IF(D17=0,0,IF(D17&lt;750,D17*1.05,D17*1.1))</f>
        <v>306.6</v>
      </c>
      <c r="I17" s="18">
        <v>435</v>
      </c>
    </row>
    <row r="18" spans="1:14" s="7" customFormat="1" ht="15">
      <c r="A18" s="22" t="s">
        <v>571</v>
      </c>
      <c r="B18" s="23" t="s">
        <v>229</v>
      </c>
      <c r="C18" s="22">
        <v>73</v>
      </c>
      <c r="D18" s="22">
        <v>2490</v>
      </c>
      <c r="E18" s="24">
        <f>IF(C18=0,0,D18/C18)</f>
        <v>34.10958904109589</v>
      </c>
      <c r="F18" s="25">
        <f>IF(C18=0,0,C18)</f>
        <v>73</v>
      </c>
      <c r="G18" s="25">
        <f>IF(D18=0,0,IF(D18&lt;750,D18*1.05,D18*1.1))</f>
        <v>2739</v>
      </c>
      <c r="H18" s="25"/>
      <c r="I18" s="26">
        <v>12</v>
      </c>
      <c r="J18" s="27"/>
      <c r="K18" s="22"/>
      <c r="L18" s="22"/>
      <c r="M18" s="22"/>
      <c r="N18" s="22"/>
    </row>
    <row r="19" spans="1:14" s="7" customFormat="1" ht="15">
      <c r="A19" s="22" t="s">
        <v>572</v>
      </c>
      <c r="B19" s="23" t="s">
        <v>313</v>
      </c>
      <c r="C19" s="22">
        <v>78</v>
      </c>
      <c r="D19" s="22">
        <v>2673</v>
      </c>
      <c r="E19" s="24">
        <f>IF(C19=0,0,D19/C19)</f>
        <v>34.26923076923077</v>
      </c>
      <c r="F19" s="25">
        <f>IF(C19=0,0,C19)</f>
        <v>78</v>
      </c>
      <c r="G19" s="25">
        <f>IF(D19=0,0,IF(D19&lt;750,D19*1.05,D19*1.1))</f>
        <v>2940.3</v>
      </c>
      <c r="H19" s="4"/>
      <c r="I19" s="29">
        <v>45</v>
      </c>
      <c r="J19" s="27"/>
      <c r="K19" s="35"/>
      <c r="L19" s="22"/>
      <c r="M19" s="22"/>
      <c r="N19" s="22"/>
    </row>
    <row r="20" spans="1:14" s="7" customFormat="1" ht="15">
      <c r="A20" s="22" t="s">
        <v>573</v>
      </c>
      <c r="B20" s="23" t="s">
        <v>246</v>
      </c>
      <c r="C20" s="22">
        <v>70</v>
      </c>
      <c r="D20" s="22">
        <v>2526</v>
      </c>
      <c r="E20" s="24">
        <f>IF(C20=0,0,D20/C20)</f>
        <v>36.08571428571429</v>
      </c>
      <c r="F20" s="25">
        <f>IF(C20=0,0,C20)</f>
        <v>70</v>
      </c>
      <c r="G20" s="25">
        <f>IF(D20=0,0,IF(D20&lt;750,D20*1.05,D20*1.1))</f>
        <v>2778.6000000000004</v>
      </c>
      <c r="H20" s="25"/>
      <c r="I20" s="29">
        <v>45</v>
      </c>
      <c r="J20" s="27"/>
      <c r="K20" s="35"/>
      <c r="L20" s="22"/>
      <c r="M20" s="22"/>
      <c r="N20" s="22"/>
    </row>
    <row r="21" spans="1:14" s="7" customFormat="1" ht="15">
      <c r="A21" s="9" t="s">
        <v>261</v>
      </c>
      <c r="B21" s="12" t="s">
        <v>235</v>
      </c>
      <c r="C21" s="9">
        <v>1</v>
      </c>
      <c r="D21" s="9">
        <v>8</v>
      </c>
      <c r="E21" s="17">
        <f>IF(C21=0,0,D21/C21)</f>
        <v>8</v>
      </c>
      <c r="F21" s="10">
        <f>IF(C21=0,0,C21)</f>
        <v>1</v>
      </c>
      <c r="G21" s="10">
        <f>IF(D21=0,0,IF(D21&lt;750,D21*1.05,D21*1.1))</f>
        <v>8.4</v>
      </c>
      <c r="I21" s="20">
        <v>54</v>
      </c>
      <c r="J21" s="19"/>
      <c r="K21" s="21"/>
      <c r="L21" s="9"/>
      <c r="M21" s="9"/>
      <c r="N21" s="9"/>
    </row>
    <row r="22" spans="1:9" s="7" customFormat="1" ht="15">
      <c r="A22" s="9" t="s">
        <v>264</v>
      </c>
      <c r="B22" s="12" t="s">
        <v>254</v>
      </c>
      <c r="C22" s="9">
        <v>21</v>
      </c>
      <c r="D22" s="9">
        <v>95</v>
      </c>
      <c r="E22" s="17">
        <f>IF(C22=0,0,D22/C22)</f>
        <v>4.523809523809524</v>
      </c>
      <c r="F22" s="10">
        <f>IF(C22=0,0,C22)</f>
        <v>21</v>
      </c>
      <c r="G22" s="10">
        <f>IF(D22=0,0,IF(D22&lt;750,D22*1.05,D22*1.1))</f>
        <v>99.75</v>
      </c>
      <c r="I22" s="18">
        <v>54</v>
      </c>
    </row>
    <row r="23" spans="1:14" s="7" customFormat="1" ht="15">
      <c r="A23" s="22" t="s">
        <v>574</v>
      </c>
      <c r="B23" s="23" t="s">
        <v>383</v>
      </c>
      <c r="C23" s="22">
        <v>73</v>
      </c>
      <c r="D23" s="22">
        <v>2835</v>
      </c>
      <c r="E23" s="24">
        <f>IF(C23=0,0,D23/C23)</f>
        <v>38.83561643835616</v>
      </c>
      <c r="F23" s="25">
        <f>IF(C23=0,0,C23)</f>
        <v>73</v>
      </c>
      <c r="G23" s="25">
        <f>IF(D23=0,0,IF(D23&lt;750,D23*1.05,D23*1.1))</f>
        <v>3118.5000000000005</v>
      </c>
      <c r="H23" s="4"/>
      <c r="I23" s="26">
        <v>231</v>
      </c>
      <c r="J23" s="27"/>
      <c r="K23" s="35"/>
      <c r="L23" s="22"/>
      <c r="M23" s="4"/>
      <c r="N23" s="4"/>
    </row>
    <row r="24" spans="1:14" s="7" customFormat="1" ht="15">
      <c r="A24" s="22" t="s">
        <v>575</v>
      </c>
      <c r="B24" s="23" t="s">
        <v>252</v>
      </c>
      <c r="C24" s="22">
        <v>74</v>
      </c>
      <c r="D24" s="22">
        <v>2784</v>
      </c>
      <c r="E24" s="24">
        <f>IF(C24=0,0,D24/C24)</f>
        <v>37.62162162162162</v>
      </c>
      <c r="F24" s="25">
        <f>IF(C24=0,0,C24)</f>
        <v>74</v>
      </c>
      <c r="G24" s="25">
        <f>IF(D24=0,0,IF(D24&lt;750,D24*1.05,D24*1.1))</f>
        <v>3062.4</v>
      </c>
      <c r="H24" s="4"/>
      <c r="I24" s="29">
        <v>324</v>
      </c>
      <c r="J24" s="27"/>
      <c r="K24" s="35"/>
      <c r="L24" s="22"/>
      <c r="M24" s="22"/>
      <c r="N24" s="22"/>
    </row>
    <row r="25" spans="1:14" s="7" customFormat="1" ht="15">
      <c r="A25" s="9" t="s">
        <v>272</v>
      </c>
      <c r="B25" s="12" t="s">
        <v>26</v>
      </c>
      <c r="C25" s="9">
        <v>29</v>
      </c>
      <c r="D25" s="9">
        <v>267</v>
      </c>
      <c r="E25" s="17">
        <f>IF(C25=0,0,D25/C25)</f>
        <v>9.206896551724139</v>
      </c>
      <c r="F25" s="10">
        <f>IF(C25=0,0,C25)</f>
        <v>29</v>
      </c>
      <c r="G25" s="10">
        <f>IF(D25=0,0,IF(D25&lt;750,D25*1.05,D25*1.1))</f>
        <v>280.35</v>
      </c>
      <c r="I25" s="18">
        <v>43</v>
      </c>
      <c r="J25" s="19"/>
      <c r="K25" s="9"/>
      <c r="L25" s="9"/>
      <c r="M25" s="9"/>
      <c r="N25" s="9"/>
    </row>
    <row r="26" spans="1:14" s="7" customFormat="1" ht="15">
      <c r="A26" s="9" t="s">
        <v>275</v>
      </c>
      <c r="B26" s="12" t="s">
        <v>252</v>
      </c>
      <c r="C26" s="9">
        <v>25</v>
      </c>
      <c r="D26" s="9">
        <v>121</v>
      </c>
      <c r="E26" s="17">
        <f>IF(C26=0,0,D26/C26)</f>
        <v>4.84</v>
      </c>
      <c r="F26" s="10">
        <f>IF(C26=0,0,C26)</f>
        <v>25</v>
      </c>
      <c r="G26" s="10">
        <f>IF(D26=0,0,IF(D26&lt;750,D26*1.05,D26*1.1))</f>
        <v>127.05000000000001</v>
      </c>
      <c r="H26" s="10"/>
      <c r="I26" s="18">
        <v>23</v>
      </c>
      <c r="J26" s="19"/>
      <c r="K26" s="21"/>
      <c r="L26" s="9"/>
      <c r="M26" s="9"/>
      <c r="N26" s="9"/>
    </row>
    <row r="27" spans="1:14" s="7" customFormat="1" ht="15">
      <c r="A27" s="22" t="s">
        <v>576</v>
      </c>
      <c r="B27" s="23" t="s">
        <v>229</v>
      </c>
      <c r="C27" s="22">
        <v>54</v>
      </c>
      <c r="D27" s="22">
        <v>859</v>
      </c>
      <c r="E27" s="24">
        <f>IF(C27=0,0,D27/C27)</f>
        <v>15.907407407407407</v>
      </c>
      <c r="F27" s="25">
        <f>IF(C27=0,0,C27)</f>
        <v>54</v>
      </c>
      <c r="G27" s="25">
        <f>IF(D27=0,0,IF(D27&lt;750,D27*1.05,D27*1.1))</f>
        <v>944.9000000000001</v>
      </c>
      <c r="H27" s="4"/>
      <c r="I27" s="29">
        <v>12</v>
      </c>
      <c r="J27" s="27"/>
      <c r="K27" s="35"/>
      <c r="L27" s="22"/>
      <c r="M27" s="22"/>
      <c r="N27" s="22"/>
    </row>
    <row r="28" spans="1:14" s="7" customFormat="1" ht="15">
      <c r="A28" s="22" t="s">
        <v>577</v>
      </c>
      <c r="B28" s="23" t="s">
        <v>225</v>
      </c>
      <c r="C28" s="22">
        <v>51</v>
      </c>
      <c r="D28" s="22">
        <v>1163</v>
      </c>
      <c r="E28" s="24">
        <f>IF(C28=0,0,D28/C28)</f>
        <v>22.80392156862745</v>
      </c>
      <c r="F28" s="25">
        <f>IF(C28=0,0,C28)</f>
        <v>51</v>
      </c>
      <c r="G28" s="25">
        <f>IF(D28=0,0,IF(D28&lt;750,D28*1.05,D28*1.1))</f>
        <v>1279.3000000000002</v>
      </c>
      <c r="H28" s="4"/>
      <c r="I28" s="29">
        <v>54</v>
      </c>
      <c r="J28" s="27"/>
      <c r="K28" s="35"/>
      <c r="L28" s="22"/>
      <c r="M28" s="22"/>
      <c r="N28" s="22"/>
    </row>
    <row r="29" spans="1:10" ht="15">
      <c r="A29" s="22" t="s">
        <v>578</v>
      </c>
      <c r="B29" s="23" t="s">
        <v>248</v>
      </c>
      <c r="C29" s="22">
        <v>65</v>
      </c>
      <c r="D29" s="22">
        <v>2320</v>
      </c>
      <c r="E29" s="24">
        <f>IF(C29=0,0,D29/C29)</f>
        <v>35.69230769230769</v>
      </c>
      <c r="F29" s="25">
        <f>IF(C29=0,0,C29)</f>
        <v>65</v>
      </c>
      <c r="G29" s="25">
        <f>IF(D29=0,0,IF(D29&lt;750,D29*1.05,D29*1.1))</f>
        <v>2552</v>
      </c>
      <c r="I29" s="26">
        <v>3245</v>
      </c>
      <c r="J29" s="27"/>
    </row>
    <row r="30" spans="1:14" s="7" customFormat="1" ht="15">
      <c r="A30" s="22" t="s">
        <v>579</v>
      </c>
      <c r="B30" s="23" t="s">
        <v>268</v>
      </c>
      <c r="C30" s="22">
        <v>43</v>
      </c>
      <c r="D30" s="22">
        <v>470</v>
      </c>
      <c r="E30" s="24">
        <f>IF(C30=0,0,D30/C30)</f>
        <v>10.930232558139535</v>
      </c>
      <c r="F30" s="25">
        <f>IF(C30=0,0,C30)</f>
        <v>43</v>
      </c>
      <c r="G30" s="25">
        <f>IF(D30=0,0,IF(D30&lt;750,D30*1.05,D30*1.1))</f>
        <v>493.5</v>
      </c>
      <c r="H30" s="25"/>
      <c r="I30" s="26">
        <v>213</v>
      </c>
      <c r="J30" s="27"/>
      <c r="K30" s="4"/>
      <c r="L30" s="4"/>
      <c r="M30" s="4"/>
      <c r="N30" s="4"/>
    </row>
    <row r="31" spans="1:14" s="7" customFormat="1" ht="15">
      <c r="A31" s="22" t="s">
        <v>580</v>
      </c>
      <c r="B31" s="23" t="s">
        <v>235</v>
      </c>
      <c r="C31" s="22">
        <v>75</v>
      </c>
      <c r="D31" s="22">
        <v>1557</v>
      </c>
      <c r="E31" s="24">
        <f>IF(C31=0,0,D31/C31)</f>
        <v>20.76</v>
      </c>
      <c r="F31" s="25">
        <f>IF(C31=0,0,C31)</f>
        <v>75</v>
      </c>
      <c r="G31" s="25">
        <f>IF(D31=0,0,IF(D31&lt;750,D31*1.05,D31*1.1))</f>
        <v>1712.7</v>
      </c>
      <c r="H31" s="4"/>
      <c r="I31" s="26">
        <v>54</v>
      </c>
      <c r="J31" s="27"/>
      <c r="K31" s="4"/>
      <c r="L31" s="4"/>
      <c r="M31" s="4"/>
      <c r="N31" s="4"/>
    </row>
    <row r="32" spans="1:14" s="7" customFormat="1" ht="15">
      <c r="A32" s="22" t="s">
        <v>581</v>
      </c>
      <c r="B32" s="23" t="s">
        <v>302</v>
      </c>
      <c r="C32" s="22">
        <v>82</v>
      </c>
      <c r="D32" s="22">
        <v>2124</v>
      </c>
      <c r="E32" s="24">
        <f>IF(C32=0,0,D32/C32)</f>
        <v>25.902439024390244</v>
      </c>
      <c r="F32" s="25">
        <f>IF(C32=0,0,C32)</f>
        <v>82</v>
      </c>
      <c r="G32" s="25">
        <f>IF(D32=0,0,IF(D32&lt;750,D32*1.05,D32*1.1))</f>
        <v>2336.4</v>
      </c>
      <c r="H32" s="4"/>
      <c r="I32" s="29">
        <v>54</v>
      </c>
      <c r="J32" s="27"/>
      <c r="K32" s="4"/>
      <c r="L32" s="4"/>
      <c r="M32" s="4"/>
      <c r="N32" s="4"/>
    </row>
    <row r="33" spans="1:14" s="7" customFormat="1" ht="15">
      <c r="A33" s="22" t="s">
        <v>582</v>
      </c>
      <c r="B33" s="23" t="s">
        <v>307</v>
      </c>
      <c r="C33" s="22">
        <v>51</v>
      </c>
      <c r="D33" s="22">
        <v>937</v>
      </c>
      <c r="E33" s="24">
        <f>IF(C33=0,0,D33/C33)</f>
        <v>18.372549019607842</v>
      </c>
      <c r="F33" s="25">
        <f>IF(C33=0,0,C33)</f>
        <v>51</v>
      </c>
      <c r="G33" s="25">
        <f>IF(D33=0,0,IF(D33&lt;750,D33*1.05,D33*1.1))</f>
        <v>1030.7</v>
      </c>
      <c r="H33" s="25"/>
      <c r="I33" s="29">
        <v>32</v>
      </c>
      <c r="J33" s="27"/>
      <c r="K33" s="4"/>
      <c r="L33" s="4"/>
      <c r="M33" s="4"/>
      <c r="N33" s="4"/>
    </row>
    <row r="34" spans="1:10" s="7" customFormat="1" ht="15">
      <c r="A34" s="9" t="s">
        <v>290</v>
      </c>
      <c r="B34" s="12" t="s">
        <v>263</v>
      </c>
      <c r="C34" s="9">
        <v>2</v>
      </c>
      <c r="D34" s="9">
        <v>8</v>
      </c>
      <c r="E34" s="17">
        <f>IF(C34=0,0,D34/C34)</f>
        <v>4</v>
      </c>
      <c r="F34" s="10">
        <f>IF(C34=0,0,C34)</f>
        <v>2</v>
      </c>
      <c r="G34" s="10">
        <f>IF(D34=0,0,IF(D34&lt;750,D34*1.05,D34*1.1))</f>
        <v>8.4</v>
      </c>
      <c r="H34" s="10"/>
      <c r="I34" s="20">
        <v>54</v>
      </c>
      <c r="J34" s="19"/>
    </row>
    <row r="35" spans="1:14" s="7" customFormat="1" ht="15">
      <c r="A35" s="9" t="s">
        <v>291</v>
      </c>
      <c r="B35" s="12" t="s">
        <v>268</v>
      </c>
      <c r="C35" s="9">
        <v>36</v>
      </c>
      <c r="D35" s="9">
        <v>499</v>
      </c>
      <c r="E35" s="17">
        <f>IF(C35=0,0,D35/C35)</f>
        <v>13.86111111111111</v>
      </c>
      <c r="F35" s="10">
        <f>IF(C35=0,0,C35)</f>
        <v>36</v>
      </c>
      <c r="G35" s="10">
        <f>IF(D35=0,0,IF(D35&lt;750,D35*1.05,D35*1.1))</f>
        <v>523.95</v>
      </c>
      <c r="H35" s="10"/>
      <c r="I35" s="20">
        <v>23</v>
      </c>
      <c r="J35" s="19"/>
      <c r="K35" s="21"/>
      <c r="L35" s="9"/>
      <c r="M35" s="9"/>
      <c r="N35" s="9"/>
    </row>
    <row r="36" spans="1:9" s="7" customFormat="1" ht="15">
      <c r="A36" s="9" t="s">
        <v>293</v>
      </c>
      <c r="B36" s="12" t="s">
        <v>254</v>
      </c>
      <c r="C36" s="9">
        <v>75</v>
      </c>
      <c r="D36" s="9">
        <v>2279</v>
      </c>
      <c r="E36" s="17">
        <f>IF(C36=0,0,D36/C36)</f>
        <v>30.386666666666667</v>
      </c>
      <c r="F36" s="10">
        <f>IF(C36=0,0,C36)</f>
        <v>75</v>
      </c>
      <c r="G36" s="10">
        <f>IF(D36=0,0,IF(D36&lt;750,D36*1.05,D36*1.1))</f>
        <v>2506.9</v>
      </c>
      <c r="I36" s="18">
        <v>342</v>
      </c>
    </row>
    <row r="37" spans="1:14" s="7" customFormat="1" ht="15">
      <c r="A37" s="9" t="s">
        <v>295</v>
      </c>
      <c r="B37" s="12" t="s">
        <v>231</v>
      </c>
      <c r="C37" s="9">
        <v>6</v>
      </c>
      <c r="D37" s="9">
        <v>44</v>
      </c>
      <c r="E37" s="17">
        <f>IF(C37=0,0,D37/C37)</f>
        <v>7.333333333333333</v>
      </c>
      <c r="F37" s="10">
        <f>IF(C37=0,0,C37)</f>
        <v>6</v>
      </c>
      <c r="G37" s="10">
        <f>IF(D37=0,0,IF(D37&lt;750,D37*1.05,D37*1.1))</f>
        <v>46.2</v>
      </c>
      <c r="H37" s="10"/>
      <c r="I37" s="20">
        <v>32</v>
      </c>
      <c r="J37" s="19"/>
      <c r="K37" s="21"/>
      <c r="L37" s="9"/>
      <c r="M37" s="9"/>
      <c r="N37" s="9"/>
    </row>
    <row r="38" spans="1:10" s="7" customFormat="1" ht="15">
      <c r="A38" s="9" t="s">
        <v>296</v>
      </c>
      <c r="B38" s="12" t="s">
        <v>287</v>
      </c>
      <c r="C38" s="9">
        <v>9</v>
      </c>
      <c r="D38" s="9">
        <v>51</v>
      </c>
      <c r="E38" s="17">
        <f>IF(C38=0,0,D38/C38)</f>
        <v>5.666666666666667</v>
      </c>
      <c r="F38" s="10">
        <f>IF(C38=0,0,C38)</f>
        <v>9</v>
      </c>
      <c r="G38" s="10">
        <f>IF(D38=0,0,IF(D38&lt;750,D38*1.05,D38*1.1))</f>
        <v>53.550000000000004</v>
      </c>
      <c r="I38" s="20">
        <v>12</v>
      </c>
      <c r="J38" s="19"/>
    </row>
    <row r="39" spans="1:14" ht="15">
      <c r="A39" s="9" t="s">
        <v>300</v>
      </c>
      <c r="B39" s="12" t="s">
        <v>26</v>
      </c>
      <c r="C39" s="9">
        <v>76</v>
      </c>
      <c r="D39" s="9">
        <v>1384</v>
      </c>
      <c r="E39" s="17">
        <f>IF(C39=0,0,D39/C39)</f>
        <v>18.210526315789473</v>
      </c>
      <c r="F39" s="10">
        <f>IF(C39=0,0,C39)</f>
        <v>76</v>
      </c>
      <c r="G39" s="10">
        <f>IF(D39=0,0,IF(D39&lt;750,D39*1.05,D39*1.1))</f>
        <v>1522.4</v>
      </c>
      <c r="H39" s="7"/>
      <c r="I39" s="18">
        <v>2</v>
      </c>
      <c r="J39" s="7"/>
      <c r="K39" s="7"/>
      <c r="L39" s="7"/>
      <c r="M39" s="7"/>
      <c r="N39" s="7"/>
    </row>
    <row r="40" spans="1:14" ht="15">
      <c r="A40" s="22" t="s">
        <v>583</v>
      </c>
      <c r="B40" s="23" t="s">
        <v>383</v>
      </c>
      <c r="C40" s="22">
        <v>82</v>
      </c>
      <c r="D40" s="22">
        <v>2227</v>
      </c>
      <c r="E40" s="24">
        <f>IF(C40=0,0,D40/C40)</f>
        <v>27.158536585365855</v>
      </c>
      <c r="F40" s="25">
        <f>IF(C40=0,0,C40)</f>
        <v>82</v>
      </c>
      <c r="G40" s="25">
        <f>IF(D40=0,0,IF(D40&lt;750,D40*1.05,D40*1.1))</f>
        <v>2449.7000000000003</v>
      </c>
      <c r="H40" s="25"/>
      <c r="I40" s="26">
        <v>12</v>
      </c>
      <c r="J40" s="27"/>
      <c r="K40" s="22"/>
      <c r="L40" s="22"/>
      <c r="M40" s="22"/>
      <c r="N40" s="22"/>
    </row>
    <row r="41" spans="1:10" ht="15">
      <c r="A41" s="22" t="s">
        <v>584</v>
      </c>
      <c r="B41" s="23" t="s">
        <v>274</v>
      </c>
      <c r="C41" s="22">
        <v>80</v>
      </c>
      <c r="D41" s="22">
        <v>3175</v>
      </c>
      <c r="E41" s="24">
        <f>IF(C41=0,0,D41/C41)</f>
        <v>39.6875</v>
      </c>
      <c r="F41" s="25">
        <f>IF(C41=0,0,C41)</f>
        <v>80</v>
      </c>
      <c r="G41" s="25">
        <f>IF(D41=0,0,IF(D41&lt;750,D41*1.05,D41*1.1))</f>
        <v>3492.5000000000005</v>
      </c>
      <c r="H41" s="25"/>
      <c r="I41" s="26">
        <v>34</v>
      </c>
      <c r="J41" s="27"/>
    </row>
    <row r="42" spans="1:10" ht="15">
      <c r="A42" s="22" t="s">
        <v>585</v>
      </c>
      <c r="B42" s="23" t="s">
        <v>321</v>
      </c>
      <c r="C42" s="22">
        <v>56</v>
      </c>
      <c r="D42" s="22">
        <v>1068</v>
      </c>
      <c r="E42" s="24">
        <f>IF(C42=0,0,D42/C42)</f>
        <v>19.071428571428573</v>
      </c>
      <c r="F42" s="25">
        <f>IF(C42=0,0,C42)</f>
        <v>56</v>
      </c>
      <c r="G42" s="25">
        <f>IF(D42=0,0,IF(D42&lt;750,D42*1.05,D42*1.1))</f>
        <v>1174.8000000000002</v>
      </c>
      <c r="H42" s="25"/>
      <c r="I42" s="26">
        <v>21</v>
      </c>
      <c r="J42" s="27"/>
    </row>
    <row r="43" spans="1:14" ht="15">
      <c r="A43" s="9" t="s">
        <v>318</v>
      </c>
      <c r="B43" s="12" t="s">
        <v>274</v>
      </c>
      <c r="C43" s="9">
        <v>2</v>
      </c>
      <c r="D43" s="9">
        <v>5</v>
      </c>
      <c r="E43" s="17">
        <f>IF(C43=0,0,D43/C43)</f>
        <v>2.5</v>
      </c>
      <c r="F43" s="10">
        <f>IF(C43=0,0,C43)</f>
        <v>2</v>
      </c>
      <c r="G43" s="10">
        <f>IF(D43=0,0,IF(D43&lt;750,D43*1.05,D43*1.1))</f>
        <v>5.25</v>
      </c>
      <c r="H43" s="7"/>
      <c r="I43" s="18">
        <v>34</v>
      </c>
      <c r="J43" s="7"/>
      <c r="K43" s="7"/>
      <c r="L43" s="7"/>
      <c r="M43" s="7"/>
      <c r="N43" s="7"/>
    </row>
    <row r="44" spans="1:10" ht="15">
      <c r="A44" s="22" t="s">
        <v>586</v>
      </c>
      <c r="B44" s="23" t="s">
        <v>268</v>
      </c>
      <c r="C44" s="22">
        <v>70</v>
      </c>
      <c r="D44" s="22">
        <v>1755</v>
      </c>
      <c r="E44" s="24">
        <f>IF(C44=0,0,D44/C44)</f>
        <v>25.071428571428573</v>
      </c>
      <c r="F44" s="25">
        <f>IF(C44=0,0,C44)</f>
        <v>70</v>
      </c>
      <c r="G44" s="25">
        <f>IF(D44=0,0,IF(D44&lt;750,D44*1.05,D44*1.1))</f>
        <v>1930.5000000000002</v>
      </c>
      <c r="I44" s="29">
        <v>45</v>
      </c>
      <c r="J44" s="27"/>
    </row>
    <row r="45" spans="1:10" ht="15">
      <c r="A45" s="22" t="s">
        <v>587</v>
      </c>
      <c r="B45" s="23" t="s">
        <v>268</v>
      </c>
      <c r="C45" s="22">
        <v>62</v>
      </c>
      <c r="D45" s="22">
        <v>2229</v>
      </c>
      <c r="E45" s="24">
        <f>IF(C45=0,0,D45/C45)</f>
        <v>35.95161290322581</v>
      </c>
      <c r="F45" s="25">
        <f>IF(C45=0,0,C45)</f>
        <v>62</v>
      </c>
      <c r="G45" s="25">
        <f>IF(D45=0,0,IF(D45&lt;750,D45*1.05,D45*1.1))</f>
        <v>2451.9</v>
      </c>
      <c r="I45" s="29">
        <v>21</v>
      </c>
      <c r="J45" s="27"/>
    </row>
    <row r="46" spans="1:10" ht="15">
      <c r="A46" s="22" t="s">
        <v>588</v>
      </c>
      <c r="B46" s="23" t="s">
        <v>302</v>
      </c>
      <c r="C46" s="22">
        <v>73</v>
      </c>
      <c r="D46" s="22">
        <v>1553</v>
      </c>
      <c r="E46" s="24">
        <f>IF(C46=0,0,D46/C46)</f>
        <v>21.273972602739725</v>
      </c>
      <c r="F46" s="25">
        <f>IF(C46=0,0,C46)</f>
        <v>73</v>
      </c>
      <c r="G46" s="25">
        <f>IF(D46=0,0,IF(D46&lt;750,D46*1.05,D46*1.1))</f>
        <v>1708.3000000000002</v>
      </c>
      <c r="H46" s="25"/>
      <c r="I46" s="29">
        <v>21</v>
      </c>
      <c r="J46" s="27"/>
    </row>
    <row r="47" spans="1:9" s="7" customFormat="1" ht="15">
      <c r="A47" s="9" t="s">
        <v>322</v>
      </c>
      <c r="B47" s="12" t="s">
        <v>233</v>
      </c>
      <c r="C47" s="9">
        <v>8</v>
      </c>
      <c r="D47" s="9">
        <v>32</v>
      </c>
      <c r="E47" s="17">
        <f>IF(C47=0,0,D47/C47)</f>
        <v>4</v>
      </c>
      <c r="F47" s="10">
        <f>IF(C47=0,0,C47)</f>
        <v>8</v>
      </c>
      <c r="G47" s="10">
        <f>IF(D47=0,0,IF(D47&lt;750,D47*1.05,D47*1.1))</f>
        <v>33.6</v>
      </c>
      <c r="I47" s="18">
        <v>43</v>
      </c>
    </row>
    <row r="48" spans="1:9" s="7" customFormat="1" ht="15">
      <c r="A48" s="9" t="s">
        <v>325</v>
      </c>
      <c r="B48" s="12" t="s">
        <v>258</v>
      </c>
      <c r="C48" s="9">
        <v>10</v>
      </c>
      <c r="D48" s="9">
        <v>44</v>
      </c>
      <c r="E48" s="17">
        <f>IF(C48=0,0,D48/C48)</f>
        <v>4.4</v>
      </c>
      <c r="F48" s="10">
        <f>IF(C48=0,0,C48)</f>
        <v>10</v>
      </c>
      <c r="G48" s="10">
        <f>IF(D48=0,0,IF(D48&lt;750,D48*1.05,D48*1.1))</f>
        <v>46.2</v>
      </c>
      <c r="I48" s="18">
        <v>45</v>
      </c>
    </row>
    <row r="49" spans="1:9" s="7" customFormat="1" ht="15">
      <c r="A49" s="9" t="s">
        <v>327</v>
      </c>
      <c r="B49" s="12" t="s">
        <v>235</v>
      </c>
      <c r="C49" s="9">
        <v>76</v>
      </c>
      <c r="D49" s="9">
        <v>1738</v>
      </c>
      <c r="E49" s="17">
        <f>IF(C49=0,0,D49/C49)</f>
        <v>22.86842105263158</v>
      </c>
      <c r="F49" s="10">
        <f>IF(C49=0,0,C49)</f>
        <v>76</v>
      </c>
      <c r="G49" s="10">
        <f>IF(D49=0,0,IF(D49&lt;750,D49*1.05,D49*1.1))</f>
        <v>1911.8000000000002</v>
      </c>
      <c r="I49" s="18">
        <v>231</v>
      </c>
    </row>
    <row r="50" spans="1:14" s="7" customFormat="1" ht="15">
      <c r="A50" s="22" t="s">
        <v>589</v>
      </c>
      <c r="B50" s="23" t="s">
        <v>250</v>
      </c>
      <c r="C50" s="22">
        <v>64</v>
      </c>
      <c r="D50" s="22">
        <v>2221</v>
      </c>
      <c r="E50" s="24">
        <f>IF(C50=0,0,D50/C50)</f>
        <v>34.703125</v>
      </c>
      <c r="F50" s="25">
        <f>IF(C50=0,0,C50)</f>
        <v>64</v>
      </c>
      <c r="G50" s="25">
        <f>IF(D50=0,0,IF(D50&lt;750,D50*1.05,D50*1.1))</f>
        <v>2443.1000000000004</v>
      </c>
      <c r="H50" s="4"/>
      <c r="I50" s="26">
        <v>12</v>
      </c>
      <c r="J50" s="27"/>
      <c r="K50" s="4"/>
      <c r="L50" s="4"/>
      <c r="M50" s="4"/>
      <c r="N50" s="4"/>
    </row>
    <row r="51" spans="1:9" s="7" customFormat="1" ht="15">
      <c r="A51" s="9" t="s">
        <v>328</v>
      </c>
      <c r="B51" s="12" t="s">
        <v>237</v>
      </c>
      <c r="C51" s="9">
        <v>13</v>
      </c>
      <c r="D51" s="9">
        <v>96</v>
      </c>
      <c r="E51" s="17">
        <f>IF(C51=0,0,D51/C51)</f>
        <v>7.384615384615385</v>
      </c>
      <c r="F51" s="10">
        <f>IF(C51=0,0,C51)</f>
        <v>13</v>
      </c>
      <c r="G51" s="10">
        <f>IF(D51=0,0,IF(D51&lt;750,D51*1.05,D51*1.1))</f>
        <v>100.80000000000001</v>
      </c>
      <c r="I51" s="18">
        <v>3</v>
      </c>
    </row>
    <row r="52" spans="1:10" s="7" customFormat="1" ht="15">
      <c r="A52" s="9" t="s">
        <v>329</v>
      </c>
      <c r="B52" s="12" t="s">
        <v>282</v>
      </c>
      <c r="C52" s="9">
        <v>5</v>
      </c>
      <c r="D52" s="9">
        <v>22</v>
      </c>
      <c r="E52" s="17">
        <f>IF(C52=0,0,D52/C52)</f>
        <v>4.4</v>
      </c>
      <c r="F52" s="10">
        <f>IF(C52=0,0,C52)</f>
        <v>5</v>
      </c>
      <c r="G52" s="10">
        <f>IF(D52=0,0,IF(D52&lt;750,D52*1.05,D52*1.1))</f>
        <v>23.1</v>
      </c>
      <c r="H52" s="10"/>
      <c r="I52" s="18">
        <v>1</v>
      </c>
      <c r="J52" s="19"/>
    </row>
    <row r="53" spans="1:14" s="7" customFormat="1" ht="15">
      <c r="A53" s="22" t="s">
        <v>590</v>
      </c>
      <c r="B53" s="23" t="s">
        <v>310</v>
      </c>
      <c r="C53" s="22">
        <v>47</v>
      </c>
      <c r="D53" s="22">
        <v>813</v>
      </c>
      <c r="E53" s="24">
        <f>IF(C53=0,0,D53/C53)</f>
        <v>17.29787234042553</v>
      </c>
      <c r="F53" s="25">
        <f>IF(C53=0,0,C53)</f>
        <v>47</v>
      </c>
      <c r="G53" s="25">
        <f>IF(D53=0,0,IF(D53&lt;750,D53*1.05,D53*1.1))</f>
        <v>894.3000000000001</v>
      </c>
      <c r="H53" s="4"/>
      <c r="I53" s="26">
        <v>21</v>
      </c>
      <c r="J53" s="27"/>
      <c r="K53" s="22"/>
      <c r="L53" s="22"/>
      <c r="M53" s="22"/>
      <c r="N53" s="22"/>
    </row>
    <row r="54" spans="1:10" ht="15">
      <c r="A54" s="22" t="s">
        <v>591</v>
      </c>
      <c r="B54" s="23" t="s">
        <v>310</v>
      </c>
      <c r="C54" s="22">
        <v>81</v>
      </c>
      <c r="D54" s="22">
        <v>2035</v>
      </c>
      <c r="E54" s="24">
        <f>IF(C54=0,0,D54/C54)</f>
        <v>25.123456790123456</v>
      </c>
      <c r="F54" s="25">
        <f>IF(C54=0,0,C54)</f>
        <v>81</v>
      </c>
      <c r="G54" s="25">
        <f>IF(D54=0,0,IF(D54&lt;750,D54*1.05,D54*1.1))</f>
        <v>2238.5</v>
      </c>
      <c r="I54" s="29">
        <v>54</v>
      </c>
      <c r="J54" s="27"/>
    </row>
    <row r="55" spans="1:10" ht="15">
      <c r="A55" s="22" t="s">
        <v>592</v>
      </c>
      <c r="B55" s="23" t="s">
        <v>321</v>
      </c>
      <c r="C55" s="22">
        <v>81</v>
      </c>
      <c r="D55" s="22">
        <v>1691</v>
      </c>
      <c r="E55" s="24">
        <f>IF(C55=0,0,D55/C55)</f>
        <v>20.876543209876544</v>
      </c>
      <c r="F55" s="25">
        <f>IF(C55=0,0,C55)</f>
        <v>81</v>
      </c>
      <c r="G55" s="25">
        <f>IF(D55=0,0,IF(D55&lt;750,D55*1.05,D55*1.1))</f>
        <v>1860.1000000000001</v>
      </c>
      <c r="I55" s="29">
        <v>45</v>
      </c>
      <c r="J55" s="27"/>
    </row>
    <row r="56" spans="1:10" ht="15">
      <c r="A56" s="22" t="s">
        <v>593</v>
      </c>
      <c r="B56" s="23" t="s">
        <v>227</v>
      </c>
      <c r="C56" s="22">
        <v>74</v>
      </c>
      <c r="D56" s="22">
        <v>2481</v>
      </c>
      <c r="E56" s="24">
        <f>IF(C56=0,0,D56/C56)</f>
        <v>33.527027027027025</v>
      </c>
      <c r="F56" s="25">
        <f>IF(C56=0,0,C56)</f>
        <v>74</v>
      </c>
      <c r="G56" s="25">
        <f>IF(D56=0,0,IF(D56&lt;750,D56*1.05,D56*1.1))</f>
        <v>2729.1000000000004</v>
      </c>
      <c r="H56" s="25"/>
      <c r="I56" s="29">
        <v>21</v>
      </c>
      <c r="J56" s="27"/>
    </row>
    <row r="57" spans="1:14" ht="15">
      <c r="A57" s="9" t="s">
        <v>337</v>
      </c>
      <c r="B57" s="12" t="s">
        <v>225</v>
      </c>
      <c r="C57" s="9">
        <v>45</v>
      </c>
      <c r="D57" s="9">
        <v>1115</v>
      </c>
      <c r="E57" s="17">
        <f>IF(C57=0,0,D57/C57)</f>
        <v>24.77777777777778</v>
      </c>
      <c r="F57" s="10">
        <f>IF(C57=0,0,C57)</f>
        <v>45</v>
      </c>
      <c r="G57" s="10">
        <f>IF(D57=0,0,IF(D57&lt;750,D57*1.05,D57*1.1))</f>
        <v>1226.5</v>
      </c>
      <c r="H57" s="7"/>
      <c r="I57" s="20">
        <v>21</v>
      </c>
      <c r="J57" s="19"/>
      <c r="K57" s="21"/>
      <c r="L57" s="7"/>
      <c r="M57" s="7"/>
      <c r="N57" s="7"/>
    </row>
    <row r="58" spans="1:10" ht="15">
      <c r="A58" s="22" t="s">
        <v>594</v>
      </c>
      <c r="B58" s="23" t="s">
        <v>250</v>
      </c>
      <c r="C58" s="22">
        <v>69</v>
      </c>
      <c r="D58" s="22">
        <v>1221</v>
      </c>
      <c r="E58" s="24">
        <f>IF(C58=0,0,D58/C58)</f>
        <v>17.695652173913043</v>
      </c>
      <c r="F58" s="25">
        <f>IF(C58=0,0,C58)</f>
        <v>69</v>
      </c>
      <c r="G58" s="25">
        <f>IF(D58=0,0,IF(D58&lt;750,D58*1.05,D58*1.1))</f>
        <v>1343.1000000000001</v>
      </c>
      <c r="I58" s="26">
        <v>45</v>
      </c>
      <c r="J58" s="27"/>
    </row>
    <row r="59" spans="1:14" ht="15">
      <c r="A59" s="9" t="s">
        <v>338</v>
      </c>
      <c r="B59" s="12" t="s">
        <v>243</v>
      </c>
      <c r="C59" s="9">
        <v>60</v>
      </c>
      <c r="D59" s="9">
        <v>783</v>
      </c>
      <c r="E59" s="17">
        <f>IF(C59=0,0,D59/C59)</f>
        <v>13.05</v>
      </c>
      <c r="F59" s="10">
        <f>IF(C59=0,0,C59)</f>
        <v>60</v>
      </c>
      <c r="G59" s="10">
        <f>IF(D59=0,0,IF(D59&lt;750,D59*1.05,D59*1.1))</f>
        <v>861.3000000000001</v>
      </c>
      <c r="H59" s="7"/>
      <c r="I59" s="18">
        <v>54</v>
      </c>
      <c r="J59" s="7"/>
      <c r="K59" s="7"/>
      <c r="L59" s="7"/>
      <c r="M59" s="7"/>
      <c r="N59" s="7"/>
    </row>
    <row r="60" spans="1:14" ht="15">
      <c r="A60" s="9" t="s">
        <v>339</v>
      </c>
      <c r="B60" s="12" t="s">
        <v>227</v>
      </c>
      <c r="C60" s="9">
        <v>13</v>
      </c>
      <c r="D60" s="9">
        <v>122</v>
      </c>
      <c r="E60" s="17">
        <f>IF(C60=0,0,D60/C60)</f>
        <v>9.384615384615385</v>
      </c>
      <c r="F60" s="10">
        <f>IF(C60=0,0,C60)</f>
        <v>13</v>
      </c>
      <c r="G60" s="10">
        <f>IF(D60=0,0,IF(D60&lt;750,D60*1.05,D60*1.1))</f>
        <v>128.1</v>
      </c>
      <c r="H60" s="7"/>
      <c r="I60" s="20">
        <v>12</v>
      </c>
      <c r="J60" s="19"/>
      <c r="K60" s="7"/>
      <c r="L60" s="7"/>
      <c r="M60" s="7"/>
      <c r="N60" s="7"/>
    </row>
    <row r="61" spans="1:14" ht="15">
      <c r="A61" s="9" t="s">
        <v>340</v>
      </c>
      <c r="B61" s="12" t="s">
        <v>280</v>
      </c>
      <c r="C61" s="9">
        <v>7</v>
      </c>
      <c r="D61" s="9">
        <v>33</v>
      </c>
      <c r="E61" s="17">
        <f>IF(C61=0,0,D61/C61)</f>
        <v>4.714285714285714</v>
      </c>
      <c r="F61" s="10">
        <f>IF(C61=0,0,C61)</f>
        <v>7</v>
      </c>
      <c r="G61" s="10">
        <f>IF(D61=0,0,IF(D61&lt;750,D61*1.05,D61*1.1))</f>
        <v>34.65</v>
      </c>
      <c r="H61" s="7"/>
      <c r="I61" s="18">
        <v>43</v>
      </c>
      <c r="J61" s="19"/>
      <c r="K61" s="8"/>
      <c r="L61" s="7"/>
      <c r="M61" s="7"/>
      <c r="N61" s="7"/>
    </row>
    <row r="62" spans="1:14" ht="15">
      <c r="A62" s="9" t="s">
        <v>343</v>
      </c>
      <c r="B62" s="12" t="s">
        <v>263</v>
      </c>
      <c r="C62" s="9">
        <v>12</v>
      </c>
      <c r="D62" s="9">
        <v>75</v>
      </c>
      <c r="E62" s="17">
        <f>IF(C62=0,0,D62/C62)</f>
        <v>6.25</v>
      </c>
      <c r="F62" s="10">
        <f>IF(C62=0,0,C62)</f>
        <v>12</v>
      </c>
      <c r="G62" s="10">
        <f>IF(D62=0,0,IF(D62&lt;750,D62*1.05,D62*1.1))</f>
        <v>78.75</v>
      </c>
      <c r="H62" s="7"/>
      <c r="I62" s="18">
        <v>1</v>
      </c>
      <c r="J62" s="7"/>
      <c r="K62" s="7"/>
      <c r="L62" s="7"/>
      <c r="M62" s="7"/>
      <c r="N62" s="7"/>
    </row>
    <row r="63" spans="1:14" ht="15">
      <c r="A63" s="9" t="s">
        <v>345</v>
      </c>
      <c r="B63" s="12" t="s">
        <v>263</v>
      </c>
      <c r="C63" s="9">
        <v>4</v>
      </c>
      <c r="D63" s="9">
        <v>46</v>
      </c>
      <c r="E63" s="17">
        <f>IF(C63=0,0,D63/C63)</f>
        <v>11.5</v>
      </c>
      <c r="F63" s="10">
        <f>IF(C63=0,0,C63)</f>
        <v>4</v>
      </c>
      <c r="G63" s="10">
        <f>IF(D63=0,0,IF(D63&lt;750,D63*1.05,D63*1.1))</f>
        <v>48.300000000000004</v>
      </c>
      <c r="H63" s="7"/>
      <c r="I63" s="18">
        <v>12</v>
      </c>
      <c r="J63" s="19"/>
      <c r="K63" s="7"/>
      <c r="L63" s="7"/>
      <c r="M63" s="7"/>
      <c r="N63" s="7"/>
    </row>
    <row r="64" spans="1:12" ht="15">
      <c r="A64" s="22" t="s">
        <v>595</v>
      </c>
      <c r="B64" s="23" t="s">
        <v>321</v>
      </c>
      <c r="C64" s="22">
        <v>66</v>
      </c>
      <c r="D64" s="22">
        <v>2406</v>
      </c>
      <c r="E64" s="24">
        <f>IF(C64=0,0,D64/C64)</f>
        <v>36.45454545454545</v>
      </c>
      <c r="F64" s="25">
        <f>IF(C64=0,0,C64)</f>
        <v>66</v>
      </c>
      <c r="G64" s="25">
        <f>IF(D64=0,0,IF(D64&lt;750,D64*1.05,D64*1.1))</f>
        <v>2646.6000000000004</v>
      </c>
      <c r="H64" s="22"/>
      <c r="I64" s="26">
        <v>435</v>
      </c>
      <c r="J64" s="27"/>
      <c r="K64" s="22"/>
      <c r="L64" s="22"/>
    </row>
    <row r="65" spans="1:9" s="7" customFormat="1" ht="15">
      <c r="A65" s="9" t="s">
        <v>354</v>
      </c>
      <c r="B65" s="12" t="s">
        <v>233</v>
      </c>
      <c r="C65" s="9">
        <v>2</v>
      </c>
      <c r="D65" s="9">
        <v>7</v>
      </c>
      <c r="E65" s="17">
        <f>IF(C65=0,0,D65/C65)</f>
        <v>3.5</v>
      </c>
      <c r="F65" s="10">
        <f>IF(C65=0,0,C65)</f>
        <v>2</v>
      </c>
      <c r="G65" s="10">
        <f>IF(D65=0,0,IF(D65&lt;750,D65*1.05,D65*1.1))</f>
        <v>7.3500000000000005</v>
      </c>
      <c r="I65" s="20">
        <v>45</v>
      </c>
    </row>
    <row r="66" spans="1:11" s="7" customFormat="1" ht="15">
      <c r="A66" s="9" t="s">
        <v>357</v>
      </c>
      <c r="B66" s="12" t="s">
        <v>302</v>
      </c>
      <c r="C66" s="9">
        <v>57</v>
      </c>
      <c r="D66" s="9">
        <v>976</v>
      </c>
      <c r="E66" s="17">
        <f>IF(C66=0,0,D66/C66)</f>
        <v>17.12280701754386</v>
      </c>
      <c r="F66" s="10">
        <f>IF(C66=0,0,C66)</f>
        <v>57</v>
      </c>
      <c r="G66" s="10">
        <f>IF(D66=0,0,IF(D66&lt;750,D66*1.05,D66*1.1))</f>
        <v>1073.6000000000001</v>
      </c>
      <c r="H66" s="10"/>
      <c r="I66" s="18">
        <v>34</v>
      </c>
      <c r="J66" s="19"/>
      <c r="K66" s="8"/>
    </row>
    <row r="67" spans="1:14" s="7" customFormat="1" ht="15">
      <c r="A67" s="22" t="s">
        <v>596</v>
      </c>
      <c r="B67" s="23" t="s">
        <v>252</v>
      </c>
      <c r="C67" s="22">
        <v>80</v>
      </c>
      <c r="D67" s="22">
        <v>2881</v>
      </c>
      <c r="E67" s="24">
        <f>IF(C67=0,0,D67/C67)</f>
        <v>36.0125</v>
      </c>
      <c r="F67" s="25">
        <f>IF(C67=0,0,C67)</f>
        <v>80</v>
      </c>
      <c r="G67" s="25">
        <f>IF(D67=0,0,IF(D67&lt;750,D67*1.05,D67*1.1))</f>
        <v>3169.1000000000004</v>
      </c>
      <c r="H67" s="4"/>
      <c r="I67" s="26">
        <v>123</v>
      </c>
      <c r="J67" s="27"/>
      <c r="K67" s="35"/>
      <c r="L67" s="4"/>
      <c r="M67" s="4"/>
      <c r="N67" s="4"/>
    </row>
    <row r="68" spans="1:9" s="7" customFormat="1" ht="15">
      <c r="A68" s="9" t="s">
        <v>361</v>
      </c>
      <c r="B68" s="12" t="s">
        <v>307</v>
      </c>
      <c r="C68" s="9">
        <v>1</v>
      </c>
      <c r="D68" s="9">
        <v>22</v>
      </c>
      <c r="E68" s="17">
        <f>IF(C68=0,0,D68/C68)</f>
        <v>22</v>
      </c>
      <c r="F68" s="10">
        <f>IF(C68=0,0,C68)</f>
        <v>1</v>
      </c>
      <c r="G68" s="10">
        <f>IF(D68=0,0,IF(D68&lt;750,D68*1.05,D68*1.1))</f>
        <v>23.1</v>
      </c>
      <c r="I68" s="18">
        <v>12</v>
      </c>
    </row>
    <row r="69" spans="1:14" s="7" customFormat="1" ht="15">
      <c r="A69" s="22" t="s">
        <v>597</v>
      </c>
      <c r="B69" s="23" t="s">
        <v>248</v>
      </c>
      <c r="C69" s="22">
        <v>81</v>
      </c>
      <c r="D69" s="22">
        <v>3019</v>
      </c>
      <c r="E69" s="24">
        <f>IF(C69=0,0,D69/C69)</f>
        <v>37.27160493827161</v>
      </c>
      <c r="F69" s="25">
        <f>IF(C69=0,0,C69)</f>
        <v>81</v>
      </c>
      <c r="G69" s="25">
        <f>IF(D69=0,0,IF(D69&lt;750,D69*1.05,D69*1.1))</f>
        <v>3320.9</v>
      </c>
      <c r="H69" s="4"/>
      <c r="I69" s="26">
        <v>54</v>
      </c>
      <c r="J69" s="27"/>
      <c r="K69" s="22"/>
      <c r="L69" s="22"/>
      <c r="M69" s="22"/>
      <c r="N69" s="22"/>
    </row>
    <row r="70" spans="1:10" s="7" customFormat="1" ht="15">
      <c r="A70" s="9" t="s">
        <v>367</v>
      </c>
      <c r="B70" s="12" t="s">
        <v>282</v>
      </c>
      <c r="C70" s="9">
        <v>14</v>
      </c>
      <c r="D70" s="9">
        <v>75</v>
      </c>
      <c r="E70" s="17">
        <f>IF(C70=0,0,D70/C70)</f>
        <v>5.357142857142857</v>
      </c>
      <c r="F70" s="10">
        <f>IF(C70=0,0,C70)</f>
        <v>14</v>
      </c>
      <c r="G70" s="10">
        <f>IF(D70=0,0,IF(D70&lt;750,D70*1.05,D70*1.1))</f>
        <v>78.75</v>
      </c>
      <c r="I70" s="20">
        <v>54</v>
      </c>
      <c r="J70" s="19"/>
    </row>
    <row r="71" spans="1:14" s="7" customFormat="1" ht="15">
      <c r="A71" s="22" t="s">
        <v>598</v>
      </c>
      <c r="B71" s="23" t="s">
        <v>237</v>
      </c>
      <c r="C71" s="22">
        <v>46</v>
      </c>
      <c r="D71" s="22">
        <v>1633</v>
      </c>
      <c r="E71" s="24">
        <f>IF(C71=0,0,D71/C71)</f>
        <v>35.5</v>
      </c>
      <c r="F71" s="25">
        <f>IF(C71=0,0,C71)</f>
        <v>46</v>
      </c>
      <c r="G71" s="25">
        <f>IF(D71=0,0,IF(D71&lt;750,D71*1.05,D71*1.1))</f>
        <v>1796.3000000000002</v>
      </c>
      <c r="H71" s="4"/>
      <c r="I71" s="29">
        <v>2</v>
      </c>
      <c r="J71" s="27"/>
      <c r="K71" s="22"/>
      <c r="L71" s="22"/>
      <c r="M71" s="4"/>
      <c r="N71" s="4"/>
    </row>
    <row r="72" spans="1:11" s="7" customFormat="1" ht="15">
      <c r="A72" s="9" t="s">
        <v>369</v>
      </c>
      <c r="B72" s="12" t="s">
        <v>266</v>
      </c>
      <c r="C72" s="9">
        <v>5</v>
      </c>
      <c r="D72" s="9">
        <v>66</v>
      </c>
      <c r="E72" s="17">
        <f>IF(C72=0,0,D72/C72)</f>
        <v>13.2</v>
      </c>
      <c r="F72" s="10">
        <f>IF(C72=0,0,C72)</f>
        <v>5</v>
      </c>
      <c r="G72" s="10">
        <f>IF(D72=0,0,IF(D72&lt;750,D72*1.05,D72*1.1))</f>
        <v>69.3</v>
      </c>
      <c r="I72" s="18">
        <v>32</v>
      </c>
      <c r="J72" s="19"/>
      <c r="K72" s="8"/>
    </row>
    <row r="73" spans="1:14" ht="15">
      <c r="A73" s="9" t="s">
        <v>373</v>
      </c>
      <c r="B73" s="12" t="s">
        <v>266</v>
      </c>
      <c r="C73" s="9">
        <v>37</v>
      </c>
      <c r="D73" s="9">
        <v>331</v>
      </c>
      <c r="E73" s="17">
        <f>IF(C73=0,0,D73/C73)</f>
        <v>8.945945945945946</v>
      </c>
      <c r="F73" s="10">
        <f>IF(C73=0,0,C73)</f>
        <v>37</v>
      </c>
      <c r="G73" s="10">
        <f>IF(D73=0,0,IF(D73&lt;750,D73*1.05,D73*1.1))</f>
        <v>347.55</v>
      </c>
      <c r="H73" s="7"/>
      <c r="I73" s="18">
        <v>45</v>
      </c>
      <c r="J73" s="19"/>
      <c r="K73" s="7"/>
      <c r="L73" s="7"/>
      <c r="M73" s="7"/>
      <c r="N73" s="7"/>
    </row>
    <row r="74" spans="1:14" ht="15">
      <c r="A74" s="9" t="s">
        <v>374</v>
      </c>
      <c r="B74" s="12" t="s">
        <v>235</v>
      </c>
      <c r="C74" s="9">
        <v>81</v>
      </c>
      <c r="D74" s="9">
        <v>1270</v>
      </c>
      <c r="E74" s="17">
        <f>IF(C74=0,0,D74/C74)</f>
        <v>15.679012345679013</v>
      </c>
      <c r="F74" s="10">
        <f>IF(C74=0,0,C74)</f>
        <v>81</v>
      </c>
      <c r="G74" s="10">
        <f>IF(D74=0,0,IF(D74&lt;750,D74*1.05,D74*1.1))</f>
        <v>1397</v>
      </c>
      <c r="H74" s="7"/>
      <c r="I74" s="18">
        <v>1</v>
      </c>
      <c r="J74" s="7"/>
      <c r="K74" s="7"/>
      <c r="L74" s="7"/>
      <c r="M74" s="7"/>
      <c r="N74" s="7"/>
    </row>
    <row r="75" spans="1:14" ht="15">
      <c r="A75" s="9" t="s">
        <v>376</v>
      </c>
      <c r="B75" s="12" t="s">
        <v>310</v>
      </c>
      <c r="C75" s="9">
        <v>42</v>
      </c>
      <c r="D75" s="9">
        <v>524</v>
      </c>
      <c r="E75" s="17">
        <f>IF(C75=0,0,D75/C75)</f>
        <v>12.476190476190476</v>
      </c>
      <c r="F75" s="10">
        <f>IF(C75=0,0,C75)</f>
        <v>42</v>
      </c>
      <c r="G75" s="10">
        <f>IF(D75=0,0,IF(D75&lt;750,D75*1.05,D75*1.1))</f>
        <v>550.2</v>
      </c>
      <c r="H75" s="7"/>
      <c r="I75" s="20">
        <v>45</v>
      </c>
      <c r="J75" s="19"/>
      <c r="K75" s="7"/>
      <c r="L75" s="7"/>
      <c r="M75" s="7"/>
      <c r="N75" s="7"/>
    </row>
    <row r="76" spans="1:10" ht="15">
      <c r="A76" s="22" t="s">
        <v>599</v>
      </c>
      <c r="B76" s="23" t="s">
        <v>313</v>
      </c>
      <c r="C76" s="22">
        <v>82</v>
      </c>
      <c r="D76" s="22">
        <v>2277</v>
      </c>
      <c r="E76" s="24">
        <f>IF(C76=0,0,D76/C76)</f>
        <v>27.76829268292683</v>
      </c>
      <c r="F76" s="25">
        <f>IF(C76=0,0,C76)</f>
        <v>82</v>
      </c>
      <c r="G76" s="25">
        <f>IF(D76=0,0,IF(D76&lt;750,D76*1.05,D76*1.1))</f>
        <v>2504.7000000000003</v>
      </c>
      <c r="H76" s="25"/>
      <c r="I76" s="26">
        <v>453</v>
      </c>
      <c r="J76" s="27"/>
    </row>
    <row r="77" spans="1:14" ht="15">
      <c r="A77" s="9" t="s">
        <v>381</v>
      </c>
      <c r="B77" s="12" t="s">
        <v>280</v>
      </c>
      <c r="C77" s="9">
        <v>28</v>
      </c>
      <c r="D77" s="9">
        <v>124</v>
      </c>
      <c r="E77" s="17">
        <f>IF(C77=0,0,D77/C77)</f>
        <v>4.428571428571429</v>
      </c>
      <c r="F77" s="10">
        <f>IF(C77=0,0,C77)</f>
        <v>28</v>
      </c>
      <c r="G77" s="10">
        <f>IF(D77=0,0,IF(D77&lt;750,D77*1.05,D77*1.1))</f>
        <v>130.20000000000002</v>
      </c>
      <c r="H77" s="10"/>
      <c r="I77" s="20">
        <v>45</v>
      </c>
      <c r="J77" s="19"/>
      <c r="K77" s="7"/>
      <c r="L77" s="7"/>
      <c r="M77" s="7"/>
      <c r="N77" s="7"/>
    </row>
    <row r="78" spans="1:14" ht="15">
      <c r="A78" s="28" t="s">
        <v>386</v>
      </c>
      <c r="B78" s="12" t="s">
        <v>252</v>
      </c>
      <c r="C78" s="9">
        <v>46</v>
      </c>
      <c r="D78" s="9">
        <v>685</v>
      </c>
      <c r="E78" s="17">
        <f>IF(C78=0,0,D78/C78)</f>
        <v>14.891304347826088</v>
      </c>
      <c r="F78" s="10">
        <f>IF(C78=0,0,C78)</f>
        <v>46</v>
      </c>
      <c r="G78" s="10">
        <f>IF(D78=0,0,IF(D78&lt;750,D78*1.05,D78*1.1))</f>
        <v>719.25</v>
      </c>
      <c r="H78" s="7"/>
      <c r="I78" s="18">
        <v>45</v>
      </c>
      <c r="J78" s="19"/>
      <c r="K78" s="21"/>
      <c r="L78" s="7"/>
      <c r="M78" s="7"/>
      <c r="N78" s="7"/>
    </row>
    <row r="79" spans="1:10" ht="15">
      <c r="A79" s="22" t="s">
        <v>600</v>
      </c>
      <c r="B79" s="23" t="s">
        <v>351</v>
      </c>
      <c r="C79" s="22">
        <v>65</v>
      </c>
      <c r="D79" s="22">
        <v>1860</v>
      </c>
      <c r="E79" s="24">
        <f>IF(C79=0,0,D79/C79)</f>
        <v>28.615384615384617</v>
      </c>
      <c r="F79" s="25">
        <f>IF(C79=0,0,C79)</f>
        <v>65</v>
      </c>
      <c r="G79" s="25">
        <f>IF(D79=0,0,IF(D79&lt;750,D79*1.05,D79*1.1))</f>
        <v>2046.0000000000002</v>
      </c>
      <c r="I79" s="26">
        <v>12</v>
      </c>
      <c r="J79" s="27"/>
    </row>
    <row r="80" spans="1:14" ht="15">
      <c r="A80" s="28" t="s">
        <v>387</v>
      </c>
      <c r="B80" s="12" t="s">
        <v>246</v>
      </c>
      <c r="C80" s="9">
        <v>42</v>
      </c>
      <c r="D80" s="9">
        <v>413</v>
      </c>
      <c r="E80" s="17">
        <f>IF(C80=0,0,D80/C80)</f>
        <v>9.833333333333334</v>
      </c>
      <c r="F80" s="10">
        <f>IF(C80=0,0,C80)</f>
        <v>42</v>
      </c>
      <c r="G80" s="10">
        <f>IF(D80=0,0,IF(D80&lt;750,D80*1.05,D80*1.1))</f>
        <v>433.65000000000003</v>
      </c>
      <c r="H80" s="9"/>
      <c r="I80" s="20">
        <v>54</v>
      </c>
      <c r="J80" s="19"/>
      <c r="K80" s="7"/>
      <c r="L80" s="7"/>
      <c r="M80" s="7"/>
      <c r="N80" s="7"/>
    </row>
    <row r="81" spans="1:14" s="7" customFormat="1" ht="15">
      <c r="A81" s="22" t="s">
        <v>601</v>
      </c>
      <c r="B81" s="23" t="s">
        <v>227</v>
      </c>
      <c r="C81" s="22">
        <v>64</v>
      </c>
      <c r="D81" s="22">
        <v>1925</v>
      </c>
      <c r="E81" s="24">
        <f>IF(C81=0,0,D81/C81)</f>
        <v>30.078125</v>
      </c>
      <c r="F81" s="25">
        <f>IF(C81=0,0,C81)</f>
        <v>64</v>
      </c>
      <c r="G81" s="25">
        <f>IF(D81=0,0,IF(D81&lt;750,D81*1.05,D81*1.1))</f>
        <v>2117.5</v>
      </c>
      <c r="H81" s="4"/>
      <c r="I81" s="26">
        <v>54</v>
      </c>
      <c r="J81" s="27"/>
      <c r="K81" s="4"/>
      <c r="L81" s="4"/>
      <c r="M81" s="4"/>
      <c r="N81" s="4"/>
    </row>
    <row r="82" spans="1:10" s="7" customFormat="1" ht="15">
      <c r="A82" s="9" t="s">
        <v>388</v>
      </c>
      <c r="B82" s="12" t="s">
        <v>268</v>
      </c>
      <c r="C82" s="9">
        <v>54</v>
      </c>
      <c r="D82" s="9">
        <v>362</v>
      </c>
      <c r="E82" s="17">
        <f>IF(C82=0,0,D82/C82)</f>
        <v>6.703703703703703</v>
      </c>
      <c r="F82" s="10">
        <f>IF(C82=0,0,C82)</f>
        <v>54</v>
      </c>
      <c r="G82" s="10">
        <f>IF(D82=0,0,IF(D82&lt;750,D82*1.05,D82*1.1))</f>
        <v>380.1</v>
      </c>
      <c r="H82" s="10"/>
      <c r="I82" s="20">
        <v>43</v>
      </c>
      <c r="J82" s="19"/>
    </row>
    <row r="83" spans="1:14" s="7" customFormat="1" ht="15">
      <c r="A83" s="22" t="s">
        <v>602</v>
      </c>
      <c r="B83" s="23" t="s">
        <v>252</v>
      </c>
      <c r="C83" s="22">
        <v>81</v>
      </c>
      <c r="D83" s="22">
        <v>3039</v>
      </c>
      <c r="E83" s="24">
        <f>IF(C83=0,0,D83/C83)</f>
        <v>37.51851851851852</v>
      </c>
      <c r="F83" s="25">
        <f>IF(C83=0,0,C83)</f>
        <v>81</v>
      </c>
      <c r="G83" s="25">
        <f>IF(D83=0,0,IF(D83&lt;750,D83*1.05,D83*1.1))</f>
        <v>3342.9</v>
      </c>
      <c r="H83" s="4"/>
      <c r="I83" s="26">
        <v>45</v>
      </c>
      <c r="J83" s="27"/>
      <c r="K83" s="4"/>
      <c r="L83" s="4"/>
      <c r="M83" s="4"/>
      <c r="N83" s="4"/>
    </row>
    <row r="84" spans="1:14" s="7" customFormat="1" ht="15">
      <c r="A84" s="9" t="s">
        <v>390</v>
      </c>
      <c r="B84" s="12" t="s">
        <v>246</v>
      </c>
      <c r="C84" s="9">
        <v>11</v>
      </c>
      <c r="D84" s="9">
        <v>51</v>
      </c>
      <c r="E84" s="17">
        <f>IF(C84=0,0,D84/C84)</f>
        <v>4.636363636363637</v>
      </c>
      <c r="F84" s="10">
        <f>IF(C84=0,0,C84)</f>
        <v>11</v>
      </c>
      <c r="G84" s="10">
        <f>IF(D84=0,0,IF(D84&lt;750,D84*1.05,D84*1.1))</f>
        <v>53.550000000000004</v>
      </c>
      <c r="H84" s="10"/>
      <c r="I84" s="20">
        <v>5</v>
      </c>
      <c r="J84" s="19"/>
      <c r="K84" s="9"/>
      <c r="L84" s="9"/>
      <c r="M84" s="9"/>
      <c r="N84" s="9"/>
    </row>
    <row r="85" spans="1:14" s="7" customFormat="1" ht="15">
      <c r="A85" s="22" t="s">
        <v>603</v>
      </c>
      <c r="B85" s="23" t="s">
        <v>383</v>
      </c>
      <c r="C85" s="22">
        <v>82</v>
      </c>
      <c r="D85" s="22">
        <v>2585</v>
      </c>
      <c r="E85" s="24">
        <f>IF(C85=0,0,D85/C85)</f>
        <v>31.524390243902438</v>
      </c>
      <c r="F85" s="25">
        <f>IF(C85=0,0,C85)</f>
        <v>82</v>
      </c>
      <c r="G85" s="25">
        <f>IF(D85=0,0,IF(D85&lt;750,D85*1.05,D85*1.1))</f>
        <v>2843.5000000000005</v>
      </c>
      <c r="H85" s="4"/>
      <c r="I85" s="26">
        <v>435</v>
      </c>
      <c r="J85" s="27"/>
      <c r="K85" s="22"/>
      <c r="L85" s="22"/>
      <c r="M85" s="22"/>
      <c r="N85" s="22"/>
    </row>
    <row r="86" spans="1:14" s="7" customFormat="1" ht="15">
      <c r="A86" s="22" t="s">
        <v>604</v>
      </c>
      <c r="B86" s="23" t="s">
        <v>282</v>
      </c>
      <c r="C86" s="22">
        <v>82</v>
      </c>
      <c r="D86" s="22">
        <v>2370</v>
      </c>
      <c r="E86" s="24">
        <f>IF(C86=0,0,D86/C86)</f>
        <v>28.902439024390244</v>
      </c>
      <c r="F86" s="25">
        <f>IF(C86=0,0,C86)</f>
        <v>82</v>
      </c>
      <c r="G86" s="25">
        <f>IF(D86=0,0,IF(D86&lt;750,D86*1.05,D86*1.1))</f>
        <v>2607</v>
      </c>
      <c r="H86" s="4"/>
      <c r="I86" s="26">
        <v>54</v>
      </c>
      <c r="J86" s="27"/>
      <c r="K86" s="35"/>
      <c r="L86" s="4"/>
      <c r="M86" s="4"/>
      <c r="N86" s="4"/>
    </row>
    <row r="87" spans="1:14" s="7" customFormat="1" ht="15">
      <c r="A87" s="22" t="s">
        <v>605</v>
      </c>
      <c r="B87" s="23" t="s">
        <v>313</v>
      </c>
      <c r="C87" s="22">
        <v>73</v>
      </c>
      <c r="D87" s="22">
        <v>2149</v>
      </c>
      <c r="E87" s="24">
        <f>IF(C87=0,0,D87/C87)</f>
        <v>29.438356164383563</v>
      </c>
      <c r="F87" s="25">
        <f>IF(C87=0,0,C87)</f>
        <v>73</v>
      </c>
      <c r="G87" s="25">
        <f>IF(D87=0,0,IF(D87&lt;750,D87*1.05,D87*1.1))</f>
        <v>2363.9</v>
      </c>
      <c r="H87" s="4"/>
      <c r="I87" s="29">
        <v>54</v>
      </c>
      <c r="J87" s="27"/>
      <c r="K87" s="22"/>
      <c r="L87" s="22"/>
      <c r="M87" s="22"/>
      <c r="N87" s="22"/>
    </row>
    <row r="88" spans="1:10" ht="15">
      <c r="A88" s="22" t="s">
        <v>606</v>
      </c>
      <c r="B88" s="23" t="s">
        <v>268</v>
      </c>
      <c r="C88" s="22">
        <v>34</v>
      </c>
      <c r="D88" s="22">
        <v>730</v>
      </c>
      <c r="E88" s="24">
        <f>IF(C88=0,0,D88/C88)</f>
        <v>21.470588235294116</v>
      </c>
      <c r="F88" s="25">
        <f>IF(C88=0,0,C88)</f>
        <v>34</v>
      </c>
      <c r="G88" s="25">
        <f>IF(D88=0,0,IF(D88&lt;750,D88*1.05,D88*1.1))</f>
        <v>766.5</v>
      </c>
      <c r="H88" s="25"/>
      <c r="I88" s="29">
        <v>34</v>
      </c>
      <c r="J88" s="27"/>
    </row>
    <row r="89" spans="1:14" ht="15">
      <c r="A89" s="9" t="s">
        <v>392</v>
      </c>
      <c r="B89" s="12" t="s">
        <v>227</v>
      </c>
      <c r="C89" s="9">
        <v>63</v>
      </c>
      <c r="D89" s="9">
        <v>828</v>
      </c>
      <c r="E89" s="17">
        <f>IF(C89=0,0,D89/C89)</f>
        <v>13.142857142857142</v>
      </c>
      <c r="F89" s="10">
        <f>IF(C89=0,0,C89)</f>
        <v>63</v>
      </c>
      <c r="G89" s="10">
        <f>IF(D89=0,0,IF(D89&lt;750,D89*1.05,D89*1.1))</f>
        <v>910.8000000000001</v>
      </c>
      <c r="H89" s="7"/>
      <c r="I89" s="18">
        <v>21</v>
      </c>
      <c r="J89" s="7"/>
      <c r="K89" s="7"/>
      <c r="L89" s="7"/>
      <c r="M89" s="7"/>
      <c r="N89" s="7"/>
    </row>
    <row r="90" spans="1:11" ht="15">
      <c r="A90" s="22" t="s">
        <v>607</v>
      </c>
      <c r="B90" s="23" t="s">
        <v>258</v>
      </c>
      <c r="C90" s="22">
        <v>56</v>
      </c>
      <c r="D90" s="22">
        <v>1728</v>
      </c>
      <c r="E90" s="24">
        <f>IF(C90=0,0,D90/C90)</f>
        <v>30.857142857142858</v>
      </c>
      <c r="F90" s="25">
        <f>IF(C90=0,0,C90)</f>
        <v>56</v>
      </c>
      <c r="G90" s="25">
        <f>IF(D90=0,0,IF(D90&lt;750,D90*1.05,D90*1.1))</f>
        <v>1900.8000000000002</v>
      </c>
      <c r="I90" s="29">
        <v>1</v>
      </c>
      <c r="J90" s="27"/>
      <c r="K90" s="35"/>
    </row>
    <row r="91" spans="1:14" ht="15">
      <c r="A91" s="9" t="s">
        <v>393</v>
      </c>
      <c r="B91" s="12" t="s">
        <v>26</v>
      </c>
      <c r="C91" s="9">
        <v>71</v>
      </c>
      <c r="D91" s="9">
        <v>877</v>
      </c>
      <c r="E91" s="17">
        <f>IF(C91=0,0,D91/C91)</f>
        <v>12.352112676056338</v>
      </c>
      <c r="F91" s="10">
        <f>IF(C91=0,0,C91)</f>
        <v>71</v>
      </c>
      <c r="G91" s="10">
        <f>IF(D91=0,0,IF(D91&lt;750,D91*1.05,D91*1.1))</f>
        <v>964.7</v>
      </c>
      <c r="H91" s="10"/>
      <c r="I91" s="18">
        <v>23</v>
      </c>
      <c r="J91" s="19"/>
      <c r="K91" s="9"/>
      <c r="L91" s="9"/>
      <c r="M91" s="9"/>
      <c r="N91" s="9"/>
    </row>
    <row r="92" spans="1:14" ht="15">
      <c r="A92" s="9" t="s">
        <v>397</v>
      </c>
      <c r="B92" s="12" t="s">
        <v>229</v>
      </c>
      <c r="C92" s="9">
        <v>36</v>
      </c>
      <c r="D92" s="9">
        <v>435</v>
      </c>
      <c r="E92" s="17">
        <f>IF(C92=0,0,D92/C92)</f>
        <v>12.083333333333334</v>
      </c>
      <c r="F92" s="10">
        <f>IF(C92=0,0,C92)</f>
        <v>36</v>
      </c>
      <c r="G92" s="10">
        <f>IF(D92=0,0,IF(D92&lt;750,D92*1.05,D92*1.1))</f>
        <v>456.75</v>
      </c>
      <c r="H92" s="7"/>
      <c r="I92" s="20">
        <v>54</v>
      </c>
      <c r="J92" s="19"/>
      <c r="K92" s="7"/>
      <c r="L92" s="7"/>
      <c r="M92" s="7"/>
      <c r="N92" s="7"/>
    </row>
    <row r="93" spans="1:14" ht="15">
      <c r="A93" s="9" t="s">
        <v>398</v>
      </c>
      <c r="B93" s="12" t="s">
        <v>282</v>
      </c>
      <c r="C93" s="9">
        <v>77</v>
      </c>
      <c r="D93" s="9">
        <v>1731</v>
      </c>
      <c r="E93" s="17">
        <f>IF(C93=0,0,D93/C93)</f>
        <v>22.48051948051948</v>
      </c>
      <c r="F93" s="10">
        <f>IF(C93=0,0,C93)</f>
        <v>77</v>
      </c>
      <c r="G93" s="10">
        <f>IF(D93=0,0,IF(D93&lt;750,D93*1.05,D93*1.1))</f>
        <v>1904.1000000000001</v>
      </c>
      <c r="H93" s="10"/>
      <c r="I93" s="18">
        <v>324</v>
      </c>
      <c r="J93" s="19"/>
      <c r="K93" s="7"/>
      <c r="L93" s="7"/>
      <c r="M93" s="7"/>
      <c r="N93" s="7"/>
    </row>
    <row r="94" spans="1:14" ht="15">
      <c r="A94" s="9" t="s">
        <v>400</v>
      </c>
      <c r="B94" s="12" t="s">
        <v>310</v>
      </c>
      <c r="C94" s="9">
        <v>56</v>
      </c>
      <c r="D94" s="9">
        <v>865</v>
      </c>
      <c r="E94" s="17">
        <f>IF(C94=0,0,D94/C94)</f>
        <v>15.446428571428571</v>
      </c>
      <c r="F94" s="10">
        <f>IF(C94=0,0,C94)</f>
        <v>56</v>
      </c>
      <c r="G94" s="10">
        <f>IF(D94=0,0,IF(D94&lt;750,D94*1.05,D94*1.1))</f>
        <v>951.5000000000001</v>
      </c>
      <c r="H94" s="7"/>
      <c r="I94" s="18">
        <v>21</v>
      </c>
      <c r="J94" s="7"/>
      <c r="K94" s="7"/>
      <c r="L94" s="7"/>
      <c r="M94" s="7"/>
      <c r="N94" s="7"/>
    </row>
    <row r="95" spans="1:10" ht="15">
      <c r="A95" s="22" t="s">
        <v>608</v>
      </c>
      <c r="B95" s="23" t="s">
        <v>274</v>
      </c>
      <c r="C95" s="22">
        <v>81</v>
      </c>
      <c r="D95" s="22">
        <v>3051</v>
      </c>
      <c r="E95" s="24">
        <f>IF(C95=0,0,D95/C95)</f>
        <v>37.666666666666664</v>
      </c>
      <c r="F95" s="25">
        <f>IF(C95=0,0,C95)</f>
        <v>81</v>
      </c>
      <c r="G95" s="25">
        <f>IF(D95=0,0,IF(D95&lt;750,D95*1.05,D95*1.1))</f>
        <v>3356.1000000000004</v>
      </c>
      <c r="I95" s="29">
        <v>45</v>
      </c>
      <c r="J95" s="27"/>
    </row>
    <row r="96" spans="1:13" ht="15">
      <c r="A96" s="22" t="s">
        <v>609</v>
      </c>
      <c r="B96" s="23" t="s">
        <v>351</v>
      </c>
      <c r="C96" s="22">
        <v>82</v>
      </c>
      <c r="D96" s="22">
        <v>1808</v>
      </c>
      <c r="E96" s="24">
        <f>IF(C96=0,0,D96/C96)</f>
        <v>22.048780487804876</v>
      </c>
      <c r="F96" s="25">
        <f>IF(C96=0,0,C96)</f>
        <v>82</v>
      </c>
      <c r="G96" s="25">
        <f>IF(D96=0,0,IF(D96&lt;750,D96*1.05,D96*1.1))</f>
        <v>1988.8000000000002</v>
      </c>
      <c r="H96" s="25"/>
      <c r="I96" s="26">
        <v>2</v>
      </c>
      <c r="J96" s="27"/>
      <c r="K96" s="22"/>
      <c r="L96" s="22"/>
      <c r="M96" s="22"/>
    </row>
    <row r="97" spans="1:14" ht="15">
      <c r="A97" s="9" t="s">
        <v>407</v>
      </c>
      <c r="B97" s="12" t="s">
        <v>248</v>
      </c>
      <c r="C97" s="9">
        <v>66</v>
      </c>
      <c r="D97" s="9">
        <v>1048</v>
      </c>
      <c r="E97" s="17">
        <f>IF(C97=0,0,D97/C97)</f>
        <v>15.878787878787879</v>
      </c>
      <c r="F97" s="10">
        <f>IF(C97=0,0,C97)</f>
        <v>66</v>
      </c>
      <c r="G97" s="10">
        <f>IF(D97=0,0,IF(D97&lt;750,D97*1.05,D97*1.1))</f>
        <v>1152.8000000000002</v>
      </c>
      <c r="H97" s="10"/>
      <c r="I97" s="20">
        <v>12</v>
      </c>
      <c r="J97" s="19"/>
      <c r="K97" s="7"/>
      <c r="L97" s="7"/>
      <c r="M97" s="7"/>
      <c r="N97" s="7"/>
    </row>
    <row r="98" spans="1:14" ht="15">
      <c r="A98" s="9" t="s">
        <v>409</v>
      </c>
      <c r="B98" s="12" t="s">
        <v>268</v>
      </c>
      <c r="C98" s="9">
        <v>7</v>
      </c>
      <c r="D98" s="9">
        <v>58</v>
      </c>
      <c r="E98" s="17">
        <f>IF(C98=0,0,D98/C98)</f>
        <v>8.285714285714286</v>
      </c>
      <c r="F98" s="10">
        <f>IF(C98=0,0,C98)</f>
        <v>7</v>
      </c>
      <c r="G98" s="10">
        <f>IF(D98=0,0,IF(D98&lt;750,D98*1.05,D98*1.1))</f>
        <v>60.900000000000006</v>
      </c>
      <c r="H98" s="7"/>
      <c r="I98" s="20">
        <v>23</v>
      </c>
      <c r="J98" s="19"/>
      <c r="K98" s="7"/>
      <c r="L98" s="7"/>
      <c r="M98" s="7"/>
      <c r="N98" s="7"/>
    </row>
    <row r="99" spans="1:14" s="7" customFormat="1" ht="15">
      <c r="A99" s="22" t="s">
        <v>610</v>
      </c>
      <c r="B99" s="23" t="s">
        <v>254</v>
      </c>
      <c r="C99" s="22">
        <v>81</v>
      </c>
      <c r="D99" s="22">
        <v>2825</v>
      </c>
      <c r="E99" s="24">
        <f>IF(C99=0,0,D99/C99)</f>
        <v>34.876543209876544</v>
      </c>
      <c r="F99" s="25">
        <f>IF(C99=0,0,C99)</f>
        <v>81</v>
      </c>
      <c r="G99" s="25">
        <f>IF(D99=0,0,IF(D99&lt;750,D99*1.05,D99*1.1))</f>
        <v>3107.5000000000005</v>
      </c>
      <c r="H99" s="4"/>
      <c r="I99" s="29">
        <v>23</v>
      </c>
      <c r="J99" s="27"/>
      <c r="K99" s="22"/>
      <c r="L99" s="22"/>
      <c r="M99" s="22"/>
      <c r="N99" s="22"/>
    </row>
    <row r="100" spans="1:10" s="7" customFormat="1" ht="15">
      <c r="A100" s="9" t="s">
        <v>411</v>
      </c>
      <c r="B100" s="12" t="s">
        <v>250</v>
      </c>
      <c r="C100" s="9">
        <v>23</v>
      </c>
      <c r="D100" s="9">
        <v>395</v>
      </c>
      <c r="E100" s="17">
        <f>IF(C100=0,0,D100/C100)</f>
        <v>17.17391304347826</v>
      </c>
      <c r="F100" s="10">
        <f>IF(C100=0,0,C100)</f>
        <v>23</v>
      </c>
      <c r="G100" s="10">
        <f>IF(D100=0,0,IF(D100&lt;750,D100*1.05,D100*1.1))</f>
        <v>414.75</v>
      </c>
      <c r="I100" s="18">
        <v>34</v>
      </c>
      <c r="J100" s="19"/>
    </row>
    <row r="101" spans="1:14" s="7" customFormat="1" ht="15">
      <c r="A101" s="22" t="s">
        <v>611</v>
      </c>
      <c r="B101" s="23" t="s">
        <v>263</v>
      </c>
      <c r="C101" s="22">
        <v>57</v>
      </c>
      <c r="D101" s="22">
        <v>978</v>
      </c>
      <c r="E101" s="24">
        <f>IF(C101=0,0,D101/C101)</f>
        <v>17.157894736842106</v>
      </c>
      <c r="F101" s="25">
        <f>IF(C101=0,0,C101)</f>
        <v>57</v>
      </c>
      <c r="G101" s="25">
        <f>IF(D101=0,0,IF(D101&lt;750,D101*1.05,D101*1.1))</f>
        <v>1075.8000000000002</v>
      </c>
      <c r="H101" s="4"/>
      <c r="I101" s="29">
        <v>453</v>
      </c>
      <c r="J101" s="27"/>
      <c r="K101" s="4"/>
      <c r="L101" s="4"/>
      <c r="M101" s="4"/>
      <c r="N101" s="4"/>
    </row>
    <row r="102" spans="1:10" s="7" customFormat="1" ht="15">
      <c r="A102" s="28" t="s">
        <v>412</v>
      </c>
      <c r="B102" s="12" t="s">
        <v>268</v>
      </c>
      <c r="C102" s="9">
        <v>16</v>
      </c>
      <c r="D102" s="9">
        <v>123</v>
      </c>
      <c r="E102" s="17">
        <f>IF(C102=0,0,D102/C102)</f>
        <v>7.6875</v>
      </c>
      <c r="F102" s="10">
        <f>IF(C102=0,0,C102)</f>
        <v>16</v>
      </c>
      <c r="G102" s="10">
        <f>IF(D102=0,0,IF(D102&lt;750,D102*1.05,D102*1.1))</f>
        <v>129.15</v>
      </c>
      <c r="I102" s="20">
        <v>54</v>
      </c>
      <c r="J102" s="19"/>
    </row>
    <row r="103" spans="1:14" s="7" customFormat="1" ht="15">
      <c r="A103" s="22" t="s">
        <v>612</v>
      </c>
      <c r="B103" s="23" t="s">
        <v>280</v>
      </c>
      <c r="C103" s="22">
        <v>81</v>
      </c>
      <c r="D103" s="22">
        <v>2871</v>
      </c>
      <c r="E103" s="24">
        <f>IF(C103=0,0,D103/C103)</f>
        <v>35.44444444444444</v>
      </c>
      <c r="F103" s="25">
        <f>IF(C103=0,0,C103)</f>
        <v>81</v>
      </c>
      <c r="G103" s="25">
        <f>IF(D103=0,0,IF(D103&lt;750,D103*1.05,D103*1.1))</f>
        <v>3158.1000000000004</v>
      </c>
      <c r="H103" s="4"/>
      <c r="I103" s="26">
        <v>435</v>
      </c>
      <c r="J103" s="27"/>
      <c r="K103" s="4"/>
      <c r="L103" s="4"/>
      <c r="M103" s="4"/>
      <c r="N103" s="4"/>
    </row>
    <row r="104" spans="1:12" s="7" customFormat="1" ht="15">
      <c r="A104" s="28" t="s">
        <v>415</v>
      </c>
      <c r="B104" s="12" t="s">
        <v>254</v>
      </c>
      <c r="C104" s="9">
        <v>42</v>
      </c>
      <c r="D104" s="9">
        <v>855</v>
      </c>
      <c r="E104" s="17">
        <f>IF(C104=0,0,D104/C104)</f>
        <v>20.357142857142858</v>
      </c>
      <c r="F104" s="10">
        <f>IF(C104=0,0,C104)</f>
        <v>42</v>
      </c>
      <c r="G104" s="10">
        <f>IF(D104=0,0,IF(D104&lt;750,D104*1.05,D104*1.1))</f>
        <v>940.5000000000001</v>
      </c>
      <c r="I104" s="20">
        <v>32</v>
      </c>
      <c r="J104" s="19"/>
      <c r="K104" s="9"/>
      <c r="L104" s="9"/>
    </row>
    <row r="105" spans="1:14" s="7" customFormat="1" ht="15">
      <c r="A105" s="22" t="s">
        <v>613</v>
      </c>
      <c r="B105" s="23" t="s">
        <v>252</v>
      </c>
      <c r="C105" s="22">
        <v>77</v>
      </c>
      <c r="D105" s="22">
        <v>2540</v>
      </c>
      <c r="E105" s="24">
        <f>IF(C105=0,0,D105/C105)</f>
        <v>32.98701298701299</v>
      </c>
      <c r="F105" s="25">
        <f>IF(C105=0,0,C105)</f>
        <v>77</v>
      </c>
      <c r="G105" s="25">
        <f>IF(D105=0,0,IF(D105&lt;750,D105*1.05,D105*1.1))</f>
        <v>2794</v>
      </c>
      <c r="H105" s="22"/>
      <c r="I105" s="26">
        <v>21</v>
      </c>
      <c r="J105" s="27"/>
      <c r="K105" s="4"/>
      <c r="L105" s="4"/>
      <c r="M105" s="4"/>
      <c r="N105" s="4"/>
    </row>
    <row r="106" spans="1:14" ht="15">
      <c r="A106" s="9" t="s">
        <v>422</v>
      </c>
      <c r="B106" s="12" t="s">
        <v>274</v>
      </c>
      <c r="C106" s="9">
        <v>68</v>
      </c>
      <c r="D106" s="9">
        <v>883</v>
      </c>
      <c r="E106" s="17">
        <f>IF(C106=0,0,D106/C106)</f>
        <v>12.985294117647058</v>
      </c>
      <c r="F106" s="10">
        <f>IF(C106=0,0,C106)</f>
        <v>68</v>
      </c>
      <c r="G106" s="10">
        <f>IF(D106=0,0,IF(D106&lt;750,D106*1.05,D106*1.1))</f>
        <v>971.3000000000001</v>
      </c>
      <c r="H106" s="7"/>
      <c r="I106" s="18">
        <v>54</v>
      </c>
      <c r="J106" s="7"/>
      <c r="K106" s="7"/>
      <c r="L106" s="7"/>
      <c r="M106" s="7"/>
      <c r="N106" s="7"/>
    </row>
    <row r="107" spans="1:10" ht="15">
      <c r="A107" s="22" t="s">
        <v>614</v>
      </c>
      <c r="B107" s="23" t="s">
        <v>243</v>
      </c>
      <c r="C107" s="22">
        <v>46</v>
      </c>
      <c r="D107" s="22">
        <v>1428</v>
      </c>
      <c r="E107" s="24">
        <f>IF(C107=0,0,D107/C107)</f>
        <v>31.043478260869566</v>
      </c>
      <c r="F107" s="25">
        <f>IF(C107=0,0,C107)</f>
        <v>46</v>
      </c>
      <c r="G107" s="25">
        <f>IF(D107=0,0,IF(D107&lt;750,D107*1.05,D107*1.1))</f>
        <v>1570.8000000000002</v>
      </c>
      <c r="I107" s="29">
        <v>54</v>
      </c>
      <c r="J107" s="27"/>
    </row>
    <row r="108" spans="1:14" ht="15">
      <c r="A108" s="9" t="s">
        <v>427</v>
      </c>
      <c r="B108" s="12" t="s">
        <v>26</v>
      </c>
      <c r="C108" s="9">
        <v>15</v>
      </c>
      <c r="D108" s="9">
        <v>95</v>
      </c>
      <c r="E108" s="17">
        <f>IF(C108=0,0,D108/C108)</f>
        <v>6.333333333333333</v>
      </c>
      <c r="F108" s="10">
        <f>IF(C108=0,0,C108)</f>
        <v>15</v>
      </c>
      <c r="G108" s="10">
        <f>IF(D108=0,0,IF(D108&lt;750,D108*1.05,D108*1.1))</f>
        <v>99.75</v>
      </c>
      <c r="H108" s="7"/>
      <c r="I108" s="20">
        <v>32</v>
      </c>
      <c r="J108" s="19"/>
      <c r="K108" s="9"/>
      <c r="L108" s="9"/>
      <c r="M108" s="9"/>
      <c r="N108" s="9"/>
    </row>
    <row r="109" spans="1:14" ht="15">
      <c r="A109" s="9" t="s">
        <v>428</v>
      </c>
      <c r="B109" s="12" t="s">
        <v>266</v>
      </c>
      <c r="C109" s="9">
        <v>69</v>
      </c>
      <c r="D109" s="9">
        <v>944</v>
      </c>
      <c r="E109" s="17">
        <f>IF(C109=0,0,D109/C109)</f>
        <v>13.681159420289855</v>
      </c>
      <c r="F109" s="10">
        <f>IF(C109=0,0,C109)</f>
        <v>69</v>
      </c>
      <c r="G109" s="10">
        <f>IF(D109=0,0,IF(D109&lt;750,D109*1.05,D109*1.1))</f>
        <v>1038.4</v>
      </c>
      <c r="H109" s="7"/>
      <c r="I109" s="20">
        <v>231</v>
      </c>
      <c r="J109" s="19"/>
      <c r="K109" s="7"/>
      <c r="L109" s="7"/>
      <c r="M109" s="7"/>
      <c r="N109" s="7"/>
    </row>
    <row r="110" spans="1:14" ht="15">
      <c r="A110" s="22" t="s">
        <v>615</v>
      </c>
      <c r="B110" s="23" t="s">
        <v>307</v>
      </c>
      <c r="C110" s="22">
        <v>79</v>
      </c>
      <c r="D110" s="22">
        <v>1780</v>
      </c>
      <c r="E110" s="24">
        <f>IF(C110=0,0,D110/C110)</f>
        <v>22.531645569620252</v>
      </c>
      <c r="F110" s="25">
        <f>IF(C110=0,0,C110)</f>
        <v>79</v>
      </c>
      <c r="G110" s="25">
        <f>IF(D110=0,0,IF(D110&lt;750,D110*1.05,D110*1.1))</f>
        <v>1958.0000000000002</v>
      </c>
      <c r="H110" s="25"/>
      <c r="I110" s="26">
        <v>54</v>
      </c>
      <c r="J110" s="27"/>
      <c r="K110" s="22"/>
      <c r="L110" s="22"/>
      <c r="M110" s="22"/>
      <c r="N110" s="22"/>
    </row>
    <row r="111" spans="1:14" ht="15">
      <c r="A111" s="9" t="s">
        <v>432</v>
      </c>
      <c r="B111" s="12" t="s">
        <v>235</v>
      </c>
      <c r="C111" s="9">
        <v>12</v>
      </c>
      <c r="D111" s="9">
        <v>144</v>
      </c>
      <c r="E111" s="17">
        <f>IF(C111=0,0,D111/C111)</f>
        <v>12</v>
      </c>
      <c r="F111" s="10">
        <f>IF(C111=0,0,C111)</f>
        <v>12</v>
      </c>
      <c r="G111" s="10">
        <f>IF(D111=0,0,IF(D111&lt;750,D111*1.05,D111*1.1))</f>
        <v>151.20000000000002</v>
      </c>
      <c r="H111" s="7"/>
      <c r="I111" s="18">
        <v>2</v>
      </c>
      <c r="J111" s="19"/>
      <c r="K111" s="9"/>
      <c r="L111" s="9"/>
      <c r="M111" s="7"/>
      <c r="N111" s="7"/>
    </row>
    <row r="112" spans="1:14" ht="15">
      <c r="A112" s="9" t="s">
        <v>437</v>
      </c>
      <c r="B112" s="12" t="s">
        <v>26</v>
      </c>
      <c r="C112" s="9">
        <v>80</v>
      </c>
      <c r="D112" s="9">
        <v>1585</v>
      </c>
      <c r="E112" s="17">
        <f>IF(C112=0,0,D112/C112)</f>
        <v>19.8125</v>
      </c>
      <c r="F112" s="10">
        <f>IF(C112=0,0,C112)</f>
        <v>80</v>
      </c>
      <c r="G112" s="10">
        <f>IF(D112=0,0,IF(D112&lt;750,D112*1.05,D112*1.1))</f>
        <v>1743.5000000000002</v>
      </c>
      <c r="H112" s="7"/>
      <c r="I112" s="20">
        <v>342</v>
      </c>
      <c r="J112" s="19"/>
      <c r="K112" s="9"/>
      <c r="L112" s="9"/>
      <c r="M112" s="7"/>
      <c r="N112" s="7"/>
    </row>
    <row r="113" spans="1:14" ht="15">
      <c r="A113" s="9" t="s">
        <v>443</v>
      </c>
      <c r="B113" s="12" t="s">
        <v>250</v>
      </c>
      <c r="C113" s="9">
        <v>78</v>
      </c>
      <c r="D113" s="9">
        <v>1764</v>
      </c>
      <c r="E113" s="17">
        <f>IF(C113=0,0,D113/C113)</f>
        <v>22.615384615384617</v>
      </c>
      <c r="F113" s="10">
        <f>IF(C113=0,0,C113)</f>
        <v>78</v>
      </c>
      <c r="G113" s="10">
        <f>IF(D113=0,0,IF(D113&lt;750,D113*1.05,D113*1.1))</f>
        <v>1940.4</v>
      </c>
      <c r="H113" s="7"/>
      <c r="I113" s="18">
        <v>312</v>
      </c>
      <c r="J113" s="7"/>
      <c r="K113" s="7"/>
      <c r="L113" s="7"/>
      <c r="M113" s="7"/>
      <c r="N113" s="7"/>
    </row>
    <row r="114" spans="1:14" ht="15">
      <c r="A114" s="9" t="s">
        <v>446</v>
      </c>
      <c r="B114" s="12" t="s">
        <v>274</v>
      </c>
      <c r="C114" s="9">
        <v>80</v>
      </c>
      <c r="D114" s="9">
        <v>1321</v>
      </c>
      <c r="E114" s="17">
        <f>IF(C114=0,0,D114/C114)</f>
        <v>16.5125</v>
      </c>
      <c r="F114" s="10">
        <f>IF(C114=0,0,C114)</f>
        <v>80</v>
      </c>
      <c r="G114" s="10">
        <f>IF(D114=0,0,IF(D114&lt;750,D114*1.05,D114*1.1))</f>
        <v>1453.1000000000001</v>
      </c>
      <c r="H114" s="7"/>
      <c r="I114" s="18">
        <v>32</v>
      </c>
      <c r="J114" s="7"/>
      <c r="K114" s="7"/>
      <c r="L114" s="7"/>
      <c r="M114" s="7"/>
      <c r="N114" s="7"/>
    </row>
    <row r="115" spans="1:14" ht="15">
      <c r="A115" s="36"/>
      <c r="B115" s="37"/>
      <c r="C115" s="25"/>
      <c r="D115" s="38"/>
      <c r="E115" s="39"/>
      <c r="F115" s="25"/>
      <c r="G115" s="38"/>
      <c r="H115" s="38"/>
      <c r="I115" s="26"/>
      <c r="J115" s="23"/>
      <c r="K115" s="22"/>
      <c r="L115" s="22"/>
      <c r="M115" s="22"/>
      <c r="N115" s="22"/>
    </row>
    <row r="116" spans="1:14" ht="15">
      <c r="A116" s="36"/>
      <c r="B116" s="37"/>
      <c r="C116" s="25"/>
      <c r="D116" s="38"/>
      <c r="E116" s="40"/>
      <c r="F116" s="25"/>
      <c r="G116" s="38"/>
      <c r="H116" s="38"/>
      <c r="I116" s="26"/>
      <c r="J116" s="23"/>
      <c r="K116" s="22"/>
      <c r="L116" s="22"/>
      <c r="M116" s="22"/>
      <c r="N116" s="22"/>
    </row>
    <row r="117" spans="1:14" ht="15">
      <c r="A117" s="22" t="s">
        <v>447</v>
      </c>
      <c r="B117" s="23"/>
      <c r="C117" s="41"/>
      <c r="D117" s="41"/>
      <c r="E117" s="41"/>
      <c r="F117" s="41"/>
      <c r="G117" s="23"/>
      <c r="H117" s="23"/>
      <c r="I117" s="42"/>
      <c r="J117" s="23"/>
      <c r="K117" s="22"/>
      <c r="L117" s="22"/>
      <c r="M117" s="22"/>
      <c r="N117" s="22"/>
    </row>
    <row r="118" spans="1:14" ht="15">
      <c r="A118" s="22" t="s">
        <v>448</v>
      </c>
      <c r="B118" s="23"/>
      <c r="C118" s="41"/>
      <c r="D118" s="41"/>
      <c r="E118" s="41"/>
      <c r="F118" s="41"/>
      <c r="G118" s="23"/>
      <c r="H118" s="23"/>
      <c r="I118" s="42"/>
      <c r="J118" s="23"/>
      <c r="K118" s="22"/>
      <c r="L118" s="22"/>
      <c r="M118" s="22"/>
      <c r="N118" s="22"/>
    </row>
    <row r="119" spans="1:14" ht="15">
      <c r="A119" s="22" t="s">
        <v>449</v>
      </c>
      <c r="B119" s="23"/>
      <c r="C119" s="41"/>
      <c r="D119" s="41"/>
      <c r="E119" s="41"/>
      <c r="F119" s="41"/>
      <c r="G119" s="23"/>
      <c r="H119" s="23"/>
      <c r="I119" s="42"/>
      <c r="J119" s="23"/>
      <c r="K119" s="22"/>
      <c r="L119" s="22"/>
      <c r="M119" s="22"/>
      <c r="N119" s="22"/>
    </row>
    <row r="120" spans="1:14" ht="15">
      <c r="A120" s="22" t="s">
        <v>450</v>
      </c>
      <c r="B120" s="23"/>
      <c r="C120" s="41"/>
      <c r="D120" s="41"/>
      <c r="E120" s="41"/>
      <c r="F120" s="41"/>
      <c r="G120" s="23"/>
      <c r="H120" s="23"/>
      <c r="I120" s="42"/>
      <c r="J120" s="23"/>
      <c r="K120" s="22"/>
      <c r="L120" s="22"/>
      <c r="M120" s="22"/>
      <c r="N120" s="22"/>
    </row>
    <row r="121" spans="1:14" ht="15">
      <c r="A121" s="22" t="s">
        <v>451</v>
      </c>
      <c r="B121" s="23"/>
      <c r="C121" s="41"/>
      <c r="D121" s="41"/>
      <c r="E121" s="41"/>
      <c r="F121" s="41"/>
      <c r="G121" s="23"/>
      <c r="H121" s="23"/>
      <c r="I121" s="42"/>
      <c r="J121" s="23"/>
      <c r="K121" s="22"/>
      <c r="L121" s="22"/>
      <c r="M121" s="22"/>
      <c r="N121" s="22"/>
    </row>
    <row r="122" spans="1:14" ht="15">
      <c r="A122" s="22" t="s">
        <v>616</v>
      </c>
      <c r="B122" s="23"/>
      <c r="C122" s="41"/>
      <c r="D122" s="41"/>
      <c r="E122" s="41"/>
      <c r="F122" s="41"/>
      <c r="G122" s="23"/>
      <c r="H122" s="23"/>
      <c r="I122" s="42"/>
      <c r="J122" s="23"/>
      <c r="K122" s="22"/>
      <c r="L122" s="22"/>
      <c r="M122" s="22"/>
      <c r="N122" s="22"/>
    </row>
  </sheetData>
  <sheetProtection selectLockedCells="1" selectUnlockedCells="1"/>
  <printOptions gridLines="1"/>
  <pageMargins left="0.5" right="0.5" top="0.5" bottom="0.5" header="0.5118055555555555" footer="0.25"/>
  <pageSetup horizontalDpi="300" verticalDpi="300" orientation="portrait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Q404"/>
  <sheetViews>
    <sheetView workbookViewId="0" topLeftCell="A1">
      <pane ySplit="65535" topLeftCell="A1" activePane="topLeft" state="split"/>
      <selection pane="topLeft" activeCell="A3" sqref="A3"/>
      <selection pane="bottomLeft" activeCell="A1" sqref="A1"/>
    </sheetView>
  </sheetViews>
  <sheetFormatPr defaultColWidth="9.140625" defaultRowHeight="12.75"/>
  <cols>
    <col min="2" max="2" width="21.00390625" style="0" customWidth="1"/>
    <col min="3" max="3" width="11.8515625" style="0" customWidth="1"/>
    <col min="4" max="4" width="13.28125" style="0" customWidth="1"/>
    <col min="5" max="5" width="13.57421875" style="0" customWidth="1"/>
  </cols>
  <sheetData>
    <row r="2" spans="3:5" ht="12.75">
      <c r="C2" t="s">
        <v>617</v>
      </c>
      <c r="D2" t="s">
        <v>618</v>
      </c>
      <c r="E2" t="s">
        <v>619</v>
      </c>
    </row>
    <row r="3" spans="2:16" ht="12.75">
      <c r="B3" t="s">
        <v>620</v>
      </c>
      <c r="C3" t="s">
        <v>621</v>
      </c>
      <c r="D3" t="s">
        <v>243</v>
      </c>
      <c r="E3" t="s">
        <v>26</v>
      </c>
      <c r="F3" t="s">
        <v>622</v>
      </c>
      <c r="G3" t="s">
        <v>623</v>
      </c>
      <c r="H3" t="s">
        <v>624</v>
      </c>
      <c r="I3" t="s">
        <v>622</v>
      </c>
      <c r="J3" t="s">
        <v>623</v>
      </c>
      <c r="K3" t="s">
        <v>624</v>
      </c>
      <c r="L3" t="s">
        <v>622</v>
      </c>
      <c r="M3" t="s">
        <v>623</v>
      </c>
      <c r="N3" t="s">
        <v>624</v>
      </c>
      <c r="O3" t="s">
        <v>625</v>
      </c>
      <c r="P3" t="s">
        <v>626</v>
      </c>
    </row>
    <row r="4" spans="2:16" ht="12.75">
      <c r="B4" t="s">
        <v>627</v>
      </c>
      <c r="C4">
        <v>13</v>
      </c>
      <c r="D4">
        <v>0</v>
      </c>
      <c r="E4">
        <v>96</v>
      </c>
      <c r="F4">
        <v>11</v>
      </c>
      <c r="G4">
        <v>30</v>
      </c>
      <c r="H4">
        <v>0.367</v>
      </c>
      <c r="I4">
        <v>0</v>
      </c>
      <c r="J4">
        <v>1</v>
      </c>
      <c r="K4">
        <v>0</v>
      </c>
      <c r="L4">
        <v>7</v>
      </c>
      <c r="M4">
        <v>11</v>
      </c>
      <c r="N4">
        <v>0.636</v>
      </c>
      <c r="O4">
        <v>29</v>
      </c>
      <c r="P4">
        <v>2.2</v>
      </c>
    </row>
    <row r="5" spans="2:16" ht="12.75">
      <c r="B5" t="s">
        <v>628</v>
      </c>
      <c r="C5">
        <v>2</v>
      </c>
      <c r="D5">
        <v>0</v>
      </c>
      <c r="E5">
        <v>5</v>
      </c>
      <c r="F5">
        <v>1</v>
      </c>
      <c r="G5">
        <v>1</v>
      </c>
      <c r="H5">
        <v>1</v>
      </c>
      <c r="I5">
        <v>0</v>
      </c>
      <c r="J5">
        <v>0</v>
      </c>
      <c r="K5" t="s">
        <v>629</v>
      </c>
      <c r="L5">
        <v>0</v>
      </c>
      <c r="M5">
        <v>0</v>
      </c>
      <c r="N5" t="s">
        <v>629</v>
      </c>
      <c r="O5">
        <v>2</v>
      </c>
      <c r="P5">
        <v>1</v>
      </c>
    </row>
    <row r="6" spans="2:16" ht="12.75">
      <c r="B6" t="s">
        <v>630</v>
      </c>
      <c r="C6">
        <v>21</v>
      </c>
      <c r="D6">
        <v>0</v>
      </c>
      <c r="E6">
        <v>95</v>
      </c>
      <c r="F6">
        <v>9</v>
      </c>
      <c r="G6">
        <v>26</v>
      </c>
      <c r="H6">
        <v>0.346</v>
      </c>
      <c r="I6">
        <v>0</v>
      </c>
      <c r="J6">
        <v>0</v>
      </c>
      <c r="K6" t="s">
        <v>629</v>
      </c>
      <c r="L6">
        <v>1</v>
      </c>
      <c r="M6">
        <v>6</v>
      </c>
      <c r="N6">
        <v>0.167</v>
      </c>
      <c r="O6">
        <v>19</v>
      </c>
      <c r="P6">
        <v>0.9</v>
      </c>
    </row>
    <row r="7" spans="2:16" ht="12.75">
      <c r="B7" t="s">
        <v>631</v>
      </c>
      <c r="C7">
        <v>1</v>
      </c>
      <c r="D7">
        <v>0</v>
      </c>
      <c r="E7">
        <v>15</v>
      </c>
      <c r="F7">
        <v>1</v>
      </c>
      <c r="G7">
        <v>3</v>
      </c>
      <c r="H7">
        <v>0.333</v>
      </c>
      <c r="I7">
        <v>0</v>
      </c>
      <c r="J7">
        <v>0</v>
      </c>
      <c r="K7" t="s">
        <v>629</v>
      </c>
      <c r="L7">
        <v>0</v>
      </c>
      <c r="M7">
        <v>0</v>
      </c>
      <c r="N7" t="s">
        <v>629</v>
      </c>
      <c r="O7">
        <v>2</v>
      </c>
      <c r="P7">
        <v>2</v>
      </c>
    </row>
    <row r="8" spans="2:16" ht="12.75">
      <c r="B8" t="s">
        <v>632</v>
      </c>
      <c r="C8">
        <v>8</v>
      </c>
      <c r="D8">
        <v>0</v>
      </c>
      <c r="E8">
        <v>32</v>
      </c>
      <c r="F8">
        <v>4</v>
      </c>
      <c r="G8">
        <v>10</v>
      </c>
      <c r="H8">
        <v>0.4</v>
      </c>
      <c r="I8">
        <v>0</v>
      </c>
      <c r="J8">
        <v>2</v>
      </c>
      <c r="K8">
        <v>0</v>
      </c>
      <c r="L8">
        <v>2</v>
      </c>
      <c r="M8">
        <v>4</v>
      </c>
      <c r="N8">
        <v>0.5</v>
      </c>
      <c r="O8">
        <v>10</v>
      </c>
      <c r="P8">
        <v>1.3</v>
      </c>
    </row>
    <row r="9" spans="2:16" ht="12.75">
      <c r="B9" t="s">
        <v>633</v>
      </c>
      <c r="C9">
        <v>2</v>
      </c>
      <c r="D9">
        <v>0</v>
      </c>
      <c r="E9">
        <v>7</v>
      </c>
      <c r="F9">
        <v>0</v>
      </c>
      <c r="G9">
        <v>0</v>
      </c>
      <c r="H9" t="s">
        <v>629</v>
      </c>
      <c r="I9">
        <v>0</v>
      </c>
      <c r="J9">
        <v>0</v>
      </c>
      <c r="K9" t="s">
        <v>629</v>
      </c>
      <c r="L9">
        <v>0</v>
      </c>
      <c r="M9">
        <v>0</v>
      </c>
      <c r="N9" t="s">
        <v>629</v>
      </c>
      <c r="O9">
        <v>0</v>
      </c>
      <c r="P9">
        <v>0</v>
      </c>
    </row>
    <row r="10" spans="2:16" ht="12.75">
      <c r="B10" t="s">
        <v>634</v>
      </c>
      <c r="C10">
        <v>10</v>
      </c>
      <c r="D10">
        <v>0</v>
      </c>
      <c r="E10">
        <v>44</v>
      </c>
      <c r="F10">
        <v>10</v>
      </c>
      <c r="G10">
        <v>21</v>
      </c>
      <c r="H10">
        <v>0.476</v>
      </c>
      <c r="I10">
        <v>3</v>
      </c>
      <c r="J10">
        <v>5</v>
      </c>
      <c r="K10">
        <v>0.6</v>
      </c>
      <c r="L10">
        <v>2</v>
      </c>
      <c r="M10">
        <v>5</v>
      </c>
      <c r="N10">
        <v>0.4</v>
      </c>
      <c r="O10">
        <v>25</v>
      </c>
      <c r="P10">
        <v>2.5</v>
      </c>
    </row>
    <row r="11" spans="2:16" ht="12.75">
      <c r="B11" t="s">
        <v>635</v>
      </c>
      <c r="C11">
        <v>12</v>
      </c>
      <c r="D11">
        <v>0</v>
      </c>
      <c r="E11">
        <v>75</v>
      </c>
      <c r="F11">
        <v>6</v>
      </c>
      <c r="G11">
        <v>20</v>
      </c>
      <c r="H11">
        <v>0.3</v>
      </c>
      <c r="I11">
        <v>1</v>
      </c>
      <c r="J11">
        <v>6</v>
      </c>
      <c r="K11">
        <v>0.167</v>
      </c>
      <c r="L11">
        <v>7</v>
      </c>
      <c r="M11">
        <v>12</v>
      </c>
      <c r="N11">
        <v>0.583</v>
      </c>
      <c r="O11">
        <v>20</v>
      </c>
      <c r="P11">
        <v>1.7</v>
      </c>
    </row>
    <row r="12" spans="2:16" ht="12.75">
      <c r="B12" t="s">
        <v>636</v>
      </c>
      <c r="C12">
        <v>4</v>
      </c>
      <c r="D12">
        <v>0</v>
      </c>
      <c r="E12">
        <v>46</v>
      </c>
      <c r="F12">
        <v>6</v>
      </c>
      <c r="G12">
        <v>20</v>
      </c>
      <c r="H12">
        <v>0.3</v>
      </c>
      <c r="I12">
        <v>2</v>
      </c>
      <c r="J12">
        <v>6</v>
      </c>
      <c r="K12">
        <v>0.333</v>
      </c>
      <c r="L12">
        <v>4</v>
      </c>
      <c r="M12">
        <v>8</v>
      </c>
      <c r="N12">
        <v>0.5</v>
      </c>
      <c r="O12">
        <v>18</v>
      </c>
      <c r="P12">
        <v>4.5</v>
      </c>
    </row>
    <row r="13" spans="2:16" ht="12.75">
      <c r="B13" t="s">
        <v>637</v>
      </c>
      <c r="C13">
        <v>7</v>
      </c>
      <c r="D13">
        <v>0</v>
      </c>
      <c r="E13">
        <v>58</v>
      </c>
      <c r="F13">
        <v>4</v>
      </c>
      <c r="G13">
        <v>11</v>
      </c>
      <c r="H13">
        <v>0.364</v>
      </c>
      <c r="I13">
        <v>1</v>
      </c>
      <c r="J13">
        <v>3</v>
      </c>
      <c r="K13">
        <v>0.333</v>
      </c>
      <c r="L13">
        <v>0</v>
      </c>
      <c r="M13">
        <v>0</v>
      </c>
      <c r="N13" t="s">
        <v>629</v>
      </c>
      <c r="O13">
        <v>9</v>
      </c>
      <c r="P13">
        <v>1.3</v>
      </c>
    </row>
    <row r="14" spans="2:16" ht="12.75">
      <c r="B14" t="s">
        <v>638</v>
      </c>
      <c r="C14">
        <v>6</v>
      </c>
      <c r="D14">
        <v>0</v>
      </c>
      <c r="E14">
        <v>30</v>
      </c>
      <c r="F14">
        <v>5</v>
      </c>
      <c r="G14">
        <v>10</v>
      </c>
      <c r="H14">
        <v>0.5</v>
      </c>
      <c r="I14">
        <v>0</v>
      </c>
      <c r="J14">
        <v>0</v>
      </c>
      <c r="K14" t="s">
        <v>629</v>
      </c>
      <c r="L14">
        <v>0</v>
      </c>
      <c r="M14">
        <v>1</v>
      </c>
      <c r="N14">
        <v>0</v>
      </c>
      <c r="O14">
        <v>10</v>
      </c>
      <c r="P14">
        <v>1.7</v>
      </c>
    </row>
    <row r="15" spans="2:16" ht="12.75">
      <c r="B15" t="s">
        <v>639</v>
      </c>
      <c r="C15">
        <v>25</v>
      </c>
      <c r="D15">
        <v>0</v>
      </c>
      <c r="E15">
        <v>121</v>
      </c>
      <c r="F15">
        <v>18</v>
      </c>
      <c r="G15">
        <v>50</v>
      </c>
      <c r="H15">
        <v>0.36</v>
      </c>
      <c r="I15">
        <v>4</v>
      </c>
      <c r="J15">
        <v>19</v>
      </c>
      <c r="K15">
        <v>0.211</v>
      </c>
      <c r="L15">
        <v>6</v>
      </c>
      <c r="M15">
        <v>6</v>
      </c>
      <c r="N15">
        <v>1</v>
      </c>
      <c r="O15">
        <v>46</v>
      </c>
      <c r="P15">
        <v>1.8</v>
      </c>
    </row>
    <row r="16" spans="2:16" ht="12.75">
      <c r="B16" t="s">
        <v>640</v>
      </c>
      <c r="C16">
        <v>2</v>
      </c>
      <c r="D16">
        <v>0</v>
      </c>
      <c r="E16">
        <v>8</v>
      </c>
      <c r="F16">
        <v>2</v>
      </c>
      <c r="G16">
        <v>4</v>
      </c>
      <c r="H16">
        <v>0.5</v>
      </c>
      <c r="I16">
        <v>0</v>
      </c>
      <c r="J16">
        <v>0</v>
      </c>
      <c r="K16" t="s">
        <v>629</v>
      </c>
      <c r="L16">
        <v>1</v>
      </c>
      <c r="M16">
        <v>2</v>
      </c>
      <c r="N16">
        <v>0.5</v>
      </c>
      <c r="O16">
        <v>5</v>
      </c>
      <c r="P16">
        <v>2.5</v>
      </c>
    </row>
    <row r="17" spans="2:16" ht="12.75">
      <c r="B17" t="s">
        <v>641</v>
      </c>
      <c r="C17">
        <v>12</v>
      </c>
      <c r="D17">
        <v>0</v>
      </c>
      <c r="E17">
        <v>144</v>
      </c>
      <c r="F17">
        <v>12</v>
      </c>
      <c r="G17">
        <v>33</v>
      </c>
      <c r="H17">
        <v>0.364</v>
      </c>
      <c r="I17">
        <v>7</v>
      </c>
      <c r="J17">
        <v>19</v>
      </c>
      <c r="K17">
        <v>0.368</v>
      </c>
      <c r="L17">
        <v>5</v>
      </c>
      <c r="M17">
        <v>6</v>
      </c>
      <c r="N17">
        <v>0.833</v>
      </c>
      <c r="O17">
        <v>36</v>
      </c>
      <c r="P17">
        <v>3</v>
      </c>
    </row>
    <row r="18" spans="2:16" ht="12.75">
      <c r="B18" t="s">
        <v>642</v>
      </c>
      <c r="C18">
        <v>11</v>
      </c>
      <c r="D18">
        <v>0</v>
      </c>
      <c r="E18">
        <v>51</v>
      </c>
      <c r="F18">
        <v>8</v>
      </c>
      <c r="G18">
        <v>15</v>
      </c>
      <c r="H18">
        <v>0.533</v>
      </c>
      <c r="I18">
        <v>0</v>
      </c>
      <c r="J18">
        <v>1</v>
      </c>
      <c r="K18">
        <v>0</v>
      </c>
      <c r="L18">
        <v>3</v>
      </c>
      <c r="M18">
        <v>6</v>
      </c>
      <c r="N18">
        <v>0.5</v>
      </c>
      <c r="O18">
        <v>19</v>
      </c>
      <c r="P18">
        <v>1.7</v>
      </c>
    </row>
    <row r="19" spans="2:16" ht="12.75">
      <c r="B19" t="s">
        <v>643</v>
      </c>
      <c r="C19">
        <v>7</v>
      </c>
      <c r="D19">
        <v>0</v>
      </c>
      <c r="E19">
        <v>33</v>
      </c>
      <c r="F19">
        <v>4</v>
      </c>
      <c r="G19">
        <v>12</v>
      </c>
      <c r="H19">
        <v>0.333</v>
      </c>
      <c r="I19">
        <v>0</v>
      </c>
      <c r="J19">
        <v>0</v>
      </c>
      <c r="K19" t="s">
        <v>629</v>
      </c>
      <c r="L19">
        <v>3</v>
      </c>
      <c r="M19">
        <v>4</v>
      </c>
      <c r="N19">
        <v>0.75</v>
      </c>
      <c r="O19">
        <v>11</v>
      </c>
      <c r="P19">
        <v>1.6</v>
      </c>
    </row>
    <row r="20" spans="2:16" ht="12.75">
      <c r="B20" t="s">
        <v>644</v>
      </c>
      <c r="C20">
        <v>1</v>
      </c>
      <c r="D20">
        <v>0</v>
      </c>
      <c r="E20">
        <v>8</v>
      </c>
      <c r="F20">
        <v>1</v>
      </c>
      <c r="G20">
        <v>1</v>
      </c>
      <c r="H20">
        <v>1</v>
      </c>
      <c r="I20">
        <v>0</v>
      </c>
      <c r="J20">
        <v>0</v>
      </c>
      <c r="K20" t="s">
        <v>629</v>
      </c>
      <c r="L20">
        <v>2</v>
      </c>
      <c r="M20">
        <v>2</v>
      </c>
      <c r="N20">
        <v>1</v>
      </c>
      <c r="O20">
        <v>4</v>
      </c>
      <c r="P20">
        <v>4</v>
      </c>
    </row>
    <row r="21" spans="2:16" ht="12.75">
      <c r="B21" t="s">
        <v>645</v>
      </c>
      <c r="C21">
        <v>14</v>
      </c>
      <c r="D21">
        <v>0</v>
      </c>
      <c r="E21">
        <v>75</v>
      </c>
      <c r="F21">
        <v>4</v>
      </c>
      <c r="G21">
        <v>8</v>
      </c>
      <c r="H21">
        <v>0.5</v>
      </c>
      <c r="I21">
        <v>0</v>
      </c>
      <c r="J21">
        <v>0</v>
      </c>
      <c r="K21" t="s">
        <v>629</v>
      </c>
      <c r="L21">
        <v>2</v>
      </c>
      <c r="M21">
        <v>5</v>
      </c>
      <c r="N21">
        <v>0.4</v>
      </c>
      <c r="O21">
        <v>10</v>
      </c>
      <c r="P21">
        <v>0.7</v>
      </c>
    </row>
    <row r="24" spans="3:5" ht="12.75">
      <c r="C24" t="s">
        <v>646</v>
      </c>
      <c r="E24" t="s">
        <v>647</v>
      </c>
    </row>
    <row r="25" spans="2:17" ht="12.75">
      <c r="B25" t="s">
        <v>620</v>
      </c>
      <c r="C25" t="s">
        <v>648</v>
      </c>
      <c r="D25" t="s">
        <v>649</v>
      </c>
      <c r="E25" t="s">
        <v>650</v>
      </c>
      <c r="F25" t="s">
        <v>651</v>
      </c>
      <c r="G25" t="s">
        <v>652</v>
      </c>
      <c r="H25" t="s">
        <v>653</v>
      </c>
      <c r="I25" t="s">
        <v>654</v>
      </c>
      <c r="J25" t="s">
        <v>655</v>
      </c>
      <c r="K25" t="s">
        <v>656</v>
      </c>
      <c r="L25" t="s">
        <v>657</v>
      </c>
      <c r="M25" t="s">
        <v>658</v>
      </c>
      <c r="N25" t="s">
        <v>652</v>
      </c>
      <c r="O25" t="s">
        <v>659</v>
      </c>
      <c r="P25" t="s">
        <v>660</v>
      </c>
      <c r="Q25" t="s">
        <v>661</v>
      </c>
    </row>
    <row r="26" spans="2:17" ht="12.75">
      <c r="B26" t="s">
        <v>627</v>
      </c>
      <c r="C26">
        <v>10</v>
      </c>
      <c r="D26">
        <v>14</v>
      </c>
      <c r="E26">
        <v>24</v>
      </c>
      <c r="F26">
        <v>3</v>
      </c>
      <c r="G26">
        <v>14</v>
      </c>
      <c r="H26">
        <v>5</v>
      </c>
      <c r="I26">
        <v>9</v>
      </c>
      <c r="J26">
        <v>1</v>
      </c>
      <c r="K26">
        <v>0</v>
      </c>
      <c r="L26">
        <v>0</v>
      </c>
      <c r="M26">
        <v>7</v>
      </c>
      <c r="N26">
        <v>0</v>
      </c>
      <c r="O26">
        <v>0</v>
      </c>
      <c r="P26" s="43">
        <v>40335</v>
      </c>
      <c r="Q26">
        <v>235</v>
      </c>
    </row>
    <row r="27" spans="2:17" ht="12.75">
      <c r="B27" t="s">
        <v>628</v>
      </c>
      <c r="C27">
        <v>0</v>
      </c>
      <c r="D27">
        <v>1</v>
      </c>
      <c r="E27">
        <v>1</v>
      </c>
      <c r="F27">
        <v>0</v>
      </c>
      <c r="G27">
        <v>0</v>
      </c>
      <c r="H27">
        <v>1</v>
      </c>
      <c r="I27">
        <v>0</v>
      </c>
      <c r="J27">
        <v>0</v>
      </c>
      <c r="K27">
        <v>0</v>
      </c>
      <c r="L27">
        <v>0</v>
      </c>
      <c r="M27">
        <v>2</v>
      </c>
      <c r="N27">
        <v>1</v>
      </c>
      <c r="O27">
        <v>0</v>
      </c>
      <c r="P27" s="43">
        <v>40338</v>
      </c>
      <c r="Q27">
        <v>205</v>
      </c>
    </row>
    <row r="28" spans="2:17" ht="12.75">
      <c r="B28" t="s">
        <v>630</v>
      </c>
      <c r="C28">
        <v>12</v>
      </c>
      <c r="D28">
        <v>13</v>
      </c>
      <c r="E28">
        <v>25</v>
      </c>
      <c r="F28">
        <v>1</v>
      </c>
      <c r="G28">
        <v>19</v>
      </c>
      <c r="H28">
        <v>1</v>
      </c>
      <c r="I28">
        <v>2</v>
      </c>
      <c r="J28">
        <v>3</v>
      </c>
      <c r="K28">
        <v>0</v>
      </c>
      <c r="L28">
        <v>0</v>
      </c>
      <c r="M28">
        <v>0</v>
      </c>
      <c r="N28">
        <v>1</v>
      </c>
      <c r="O28">
        <v>4</v>
      </c>
      <c r="P28" s="43">
        <v>40360</v>
      </c>
      <c r="Q28">
        <v>255</v>
      </c>
    </row>
    <row r="29" spans="2:17" ht="12.75">
      <c r="B29" t="s">
        <v>631</v>
      </c>
      <c r="C29">
        <v>1</v>
      </c>
      <c r="D29">
        <v>0</v>
      </c>
      <c r="E29">
        <v>1</v>
      </c>
      <c r="F29">
        <v>0</v>
      </c>
      <c r="G29">
        <v>1</v>
      </c>
      <c r="H29">
        <v>0</v>
      </c>
      <c r="I29">
        <v>1</v>
      </c>
      <c r="J29">
        <v>0</v>
      </c>
      <c r="K29">
        <v>0</v>
      </c>
      <c r="L29">
        <v>0</v>
      </c>
      <c r="M29">
        <v>12</v>
      </c>
      <c r="N29">
        <v>3</v>
      </c>
      <c r="O29">
        <v>0</v>
      </c>
      <c r="P29" s="43">
        <v>40335</v>
      </c>
      <c r="Q29">
        <v>215</v>
      </c>
    </row>
    <row r="30" spans="2:17" ht="12.75">
      <c r="B30" t="s">
        <v>632</v>
      </c>
      <c r="C30">
        <v>0</v>
      </c>
      <c r="D30">
        <v>2</v>
      </c>
      <c r="E30">
        <v>2</v>
      </c>
      <c r="F30">
        <v>1</v>
      </c>
      <c r="G30">
        <v>4</v>
      </c>
      <c r="H30">
        <v>0</v>
      </c>
      <c r="I30">
        <v>1</v>
      </c>
      <c r="J30">
        <v>2</v>
      </c>
      <c r="K30">
        <v>0</v>
      </c>
      <c r="L30">
        <v>0</v>
      </c>
      <c r="M30">
        <v>1</v>
      </c>
      <c r="N30">
        <v>3</v>
      </c>
      <c r="O30">
        <v>0</v>
      </c>
      <c r="P30" s="43">
        <v>40336</v>
      </c>
      <c r="Q30">
        <v>238</v>
      </c>
    </row>
    <row r="31" spans="2:17" ht="12.75">
      <c r="B31" t="s">
        <v>633</v>
      </c>
      <c r="C31">
        <v>0</v>
      </c>
      <c r="D31">
        <v>2</v>
      </c>
      <c r="E31">
        <v>2</v>
      </c>
      <c r="F31">
        <v>0</v>
      </c>
      <c r="G31">
        <v>1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2</v>
      </c>
      <c r="O31">
        <v>2</v>
      </c>
      <c r="P31" s="43">
        <v>40339</v>
      </c>
      <c r="Q31">
        <v>251</v>
      </c>
    </row>
    <row r="32" spans="2:17" ht="12.75">
      <c r="B32" t="s">
        <v>634</v>
      </c>
      <c r="C32">
        <v>4</v>
      </c>
      <c r="D32">
        <v>6</v>
      </c>
      <c r="E32">
        <v>10</v>
      </c>
      <c r="F32">
        <v>0</v>
      </c>
      <c r="G32">
        <v>5</v>
      </c>
      <c r="H32">
        <v>0</v>
      </c>
      <c r="I32">
        <v>3</v>
      </c>
      <c r="J32">
        <v>2</v>
      </c>
      <c r="K32">
        <v>0</v>
      </c>
      <c r="L32">
        <v>0</v>
      </c>
      <c r="M32">
        <v>0</v>
      </c>
      <c r="N32">
        <v>3</v>
      </c>
      <c r="O32">
        <v>1</v>
      </c>
      <c r="P32" s="43">
        <v>40339</v>
      </c>
      <c r="Q32">
        <v>230</v>
      </c>
    </row>
    <row r="33" spans="2:17" ht="12.75">
      <c r="B33" t="s">
        <v>635</v>
      </c>
      <c r="C33">
        <v>2</v>
      </c>
      <c r="D33">
        <v>6</v>
      </c>
      <c r="E33">
        <v>8</v>
      </c>
      <c r="F33">
        <v>14</v>
      </c>
      <c r="G33">
        <v>7</v>
      </c>
      <c r="H33">
        <v>3</v>
      </c>
      <c r="I33">
        <v>11</v>
      </c>
      <c r="J33">
        <v>2</v>
      </c>
      <c r="K33">
        <v>6</v>
      </c>
      <c r="L33">
        <v>0</v>
      </c>
      <c r="M33">
        <v>0</v>
      </c>
      <c r="N33">
        <v>0</v>
      </c>
      <c r="O33">
        <v>0</v>
      </c>
      <c r="P33" s="43">
        <v>40332</v>
      </c>
      <c r="Q33">
        <v>190</v>
      </c>
    </row>
    <row r="34" spans="2:17" ht="12.75">
      <c r="B34" t="s">
        <v>636</v>
      </c>
      <c r="C34">
        <v>1</v>
      </c>
      <c r="D34">
        <v>2</v>
      </c>
      <c r="E34">
        <v>3</v>
      </c>
      <c r="F34">
        <v>5</v>
      </c>
      <c r="G34">
        <v>3</v>
      </c>
      <c r="H34">
        <v>3</v>
      </c>
      <c r="I34">
        <v>5</v>
      </c>
      <c r="J34">
        <v>0</v>
      </c>
      <c r="K34">
        <v>9</v>
      </c>
      <c r="L34">
        <v>3</v>
      </c>
      <c r="M34">
        <v>0</v>
      </c>
      <c r="N34">
        <v>0</v>
      </c>
      <c r="O34">
        <v>0</v>
      </c>
      <c r="P34" s="43">
        <v>40331</v>
      </c>
      <c r="Q34">
        <v>188</v>
      </c>
    </row>
    <row r="35" spans="2:17" ht="12.75">
      <c r="B35" t="s">
        <v>637</v>
      </c>
      <c r="C35">
        <v>1</v>
      </c>
      <c r="D35">
        <v>5</v>
      </c>
      <c r="E35">
        <v>6</v>
      </c>
      <c r="F35">
        <v>4</v>
      </c>
      <c r="G35">
        <v>8</v>
      </c>
      <c r="H35">
        <v>2</v>
      </c>
      <c r="I35">
        <v>3</v>
      </c>
      <c r="J35">
        <v>3</v>
      </c>
      <c r="K35">
        <v>0</v>
      </c>
      <c r="L35">
        <v>6</v>
      </c>
      <c r="M35">
        <v>2</v>
      </c>
      <c r="N35">
        <v>0</v>
      </c>
      <c r="O35">
        <v>0</v>
      </c>
      <c r="P35" s="43">
        <v>40335</v>
      </c>
      <c r="Q35">
        <v>215</v>
      </c>
    </row>
    <row r="36" spans="2:17" ht="12.75">
      <c r="B36" t="s">
        <v>638</v>
      </c>
      <c r="C36">
        <v>1</v>
      </c>
      <c r="D36">
        <v>3</v>
      </c>
      <c r="E36">
        <v>4</v>
      </c>
      <c r="F36">
        <v>0</v>
      </c>
      <c r="G36">
        <v>5</v>
      </c>
      <c r="H36">
        <v>1</v>
      </c>
      <c r="I36">
        <v>2</v>
      </c>
      <c r="J36">
        <v>1</v>
      </c>
      <c r="K36">
        <v>0</v>
      </c>
      <c r="L36">
        <v>0</v>
      </c>
      <c r="M36">
        <v>0</v>
      </c>
      <c r="N36">
        <v>1</v>
      </c>
      <c r="O36">
        <v>4</v>
      </c>
      <c r="P36" s="44">
        <v>36708</v>
      </c>
      <c r="Q36">
        <v>220</v>
      </c>
    </row>
    <row r="37" spans="2:17" ht="12.75">
      <c r="B37" t="s">
        <v>639</v>
      </c>
      <c r="C37">
        <v>4</v>
      </c>
      <c r="D37">
        <v>8</v>
      </c>
      <c r="E37">
        <v>12</v>
      </c>
      <c r="F37">
        <v>6</v>
      </c>
      <c r="G37">
        <v>13</v>
      </c>
      <c r="H37">
        <v>5</v>
      </c>
      <c r="I37">
        <v>7</v>
      </c>
      <c r="J37">
        <v>0</v>
      </c>
      <c r="K37">
        <v>0</v>
      </c>
      <c r="L37">
        <v>4</v>
      </c>
      <c r="M37">
        <v>1</v>
      </c>
      <c r="N37">
        <v>0</v>
      </c>
      <c r="O37">
        <v>0</v>
      </c>
      <c r="P37" s="43">
        <v>40335</v>
      </c>
      <c r="Q37">
        <v>212</v>
      </c>
    </row>
    <row r="38" spans="2:17" ht="12.75">
      <c r="B38" t="s">
        <v>640</v>
      </c>
      <c r="C38">
        <v>0</v>
      </c>
      <c r="D38">
        <v>0</v>
      </c>
      <c r="E38">
        <v>0</v>
      </c>
      <c r="F38">
        <v>3</v>
      </c>
      <c r="G38">
        <v>0</v>
      </c>
      <c r="H38">
        <v>0</v>
      </c>
      <c r="I38">
        <v>0</v>
      </c>
      <c r="J38">
        <v>1</v>
      </c>
      <c r="K38">
        <v>0</v>
      </c>
      <c r="L38">
        <v>0</v>
      </c>
      <c r="M38">
        <v>0</v>
      </c>
      <c r="N38">
        <v>1</v>
      </c>
      <c r="O38">
        <v>3</v>
      </c>
      <c r="P38" s="43">
        <v>40340</v>
      </c>
      <c r="Q38">
        <v>270</v>
      </c>
    </row>
    <row r="39" spans="2:17" ht="12.75">
      <c r="B39" t="s">
        <v>641</v>
      </c>
      <c r="C39">
        <v>1</v>
      </c>
      <c r="D39">
        <v>17</v>
      </c>
      <c r="E39">
        <v>18</v>
      </c>
      <c r="F39">
        <v>11</v>
      </c>
      <c r="G39">
        <v>13</v>
      </c>
      <c r="H39">
        <v>6</v>
      </c>
      <c r="I39">
        <v>4</v>
      </c>
      <c r="J39">
        <v>6</v>
      </c>
      <c r="K39">
        <v>0</v>
      </c>
      <c r="L39">
        <v>12</v>
      </c>
      <c r="M39">
        <v>0</v>
      </c>
      <c r="N39">
        <v>0</v>
      </c>
      <c r="O39">
        <v>0</v>
      </c>
      <c r="P39" s="43">
        <v>40335</v>
      </c>
      <c r="Q39">
        <v>201</v>
      </c>
    </row>
    <row r="40" spans="2:17" ht="12.75">
      <c r="B40" t="s">
        <v>642</v>
      </c>
      <c r="C40">
        <v>2</v>
      </c>
      <c r="D40">
        <v>9</v>
      </c>
      <c r="E40">
        <v>11</v>
      </c>
      <c r="F40">
        <v>1</v>
      </c>
      <c r="G40">
        <v>12</v>
      </c>
      <c r="H40">
        <v>2</v>
      </c>
      <c r="I40">
        <v>5</v>
      </c>
      <c r="J40">
        <v>4</v>
      </c>
      <c r="K40">
        <v>0</v>
      </c>
      <c r="L40">
        <v>0</v>
      </c>
      <c r="M40">
        <v>0</v>
      </c>
      <c r="N40">
        <v>0</v>
      </c>
      <c r="O40">
        <v>5</v>
      </c>
      <c r="P40" s="44">
        <v>36708</v>
      </c>
      <c r="Q40">
        <v>250</v>
      </c>
    </row>
    <row r="41" spans="2:17" ht="12.75">
      <c r="B41" t="s">
        <v>643</v>
      </c>
      <c r="C41">
        <v>6</v>
      </c>
      <c r="D41">
        <v>6</v>
      </c>
      <c r="E41">
        <v>12</v>
      </c>
      <c r="F41">
        <v>0</v>
      </c>
      <c r="G41">
        <v>5</v>
      </c>
      <c r="H41">
        <v>0</v>
      </c>
      <c r="I41">
        <v>3</v>
      </c>
      <c r="J41">
        <v>1</v>
      </c>
      <c r="K41">
        <v>0</v>
      </c>
      <c r="L41">
        <v>0</v>
      </c>
      <c r="M41">
        <v>1</v>
      </c>
      <c r="N41">
        <v>4</v>
      </c>
      <c r="O41">
        <v>0</v>
      </c>
      <c r="P41" s="43">
        <v>40337</v>
      </c>
      <c r="Q41">
        <v>225</v>
      </c>
    </row>
    <row r="42" spans="2:17" ht="12.75">
      <c r="B42" t="s">
        <v>644</v>
      </c>
      <c r="C42">
        <v>1</v>
      </c>
      <c r="D42">
        <v>1</v>
      </c>
      <c r="E42">
        <v>2</v>
      </c>
      <c r="F42">
        <v>0</v>
      </c>
      <c r="G42">
        <v>2</v>
      </c>
      <c r="H42">
        <v>1</v>
      </c>
      <c r="I42">
        <v>0</v>
      </c>
      <c r="J42">
        <v>0</v>
      </c>
      <c r="K42">
        <v>0</v>
      </c>
      <c r="L42">
        <v>0</v>
      </c>
      <c r="M42">
        <v>4</v>
      </c>
      <c r="N42">
        <v>4</v>
      </c>
      <c r="O42">
        <v>0</v>
      </c>
      <c r="P42" s="43">
        <v>40338</v>
      </c>
      <c r="Q42">
        <v>218</v>
      </c>
    </row>
    <row r="43" spans="2:17" ht="12.75">
      <c r="B43" t="s">
        <v>645</v>
      </c>
      <c r="C43">
        <v>14</v>
      </c>
      <c r="D43">
        <v>9</v>
      </c>
      <c r="E43">
        <v>23</v>
      </c>
      <c r="F43">
        <v>2</v>
      </c>
      <c r="G43">
        <v>17</v>
      </c>
      <c r="H43">
        <v>0</v>
      </c>
      <c r="I43">
        <v>2</v>
      </c>
      <c r="J43">
        <v>3</v>
      </c>
      <c r="K43">
        <v>0</v>
      </c>
      <c r="L43">
        <v>0</v>
      </c>
      <c r="M43">
        <v>0</v>
      </c>
      <c r="N43">
        <v>4</v>
      </c>
      <c r="O43">
        <v>1</v>
      </c>
      <c r="P43" s="43">
        <v>40339</v>
      </c>
      <c r="Q43">
        <v>250</v>
      </c>
    </row>
    <row r="46" spans="3:6" ht="12.75">
      <c r="C46" t="s">
        <v>662</v>
      </c>
      <c r="E46" t="s">
        <v>663</v>
      </c>
      <c r="F46" t="s">
        <v>664</v>
      </c>
    </row>
    <row r="47" spans="2:12" ht="12.75">
      <c r="B47" t="s">
        <v>620</v>
      </c>
      <c r="C47" t="s">
        <v>665</v>
      </c>
      <c r="D47" t="s">
        <v>666</v>
      </c>
      <c r="E47" t="s">
        <v>667</v>
      </c>
      <c r="F47" t="s">
        <v>668</v>
      </c>
      <c r="G47" t="s">
        <v>669</v>
      </c>
      <c r="H47" t="s">
        <v>670</v>
      </c>
      <c r="I47" t="s">
        <v>671</v>
      </c>
      <c r="J47" t="s">
        <v>672</v>
      </c>
      <c r="K47" t="s">
        <v>648</v>
      </c>
      <c r="L47" t="s">
        <v>649</v>
      </c>
    </row>
    <row r="48" spans="2:12" ht="12.75">
      <c r="B48" t="s">
        <v>627</v>
      </c>
      <c r="C48">
        <v>0</v>
      </c>
      <c r="D48" t="s">
        <v>673</v>
      </c>
      <c r="E48">
        <v>0</v>
      </c>
      <c r="F48">
        <v>4</v>
      </c>
      <c r="G48">
        <v>5</v>
      </c>
      <c r="H48">
        <v>4</v>
      </c>
      <c r="I48">
        <v>3</v>
      </c>
      <c r="J48">
        <v>4</v>
      </c>
      <c r="K48">
        <v>48</v>
      </c>
      <c r="L48">
        <v>74</v>
      </c>
    </row>
    <row r="49" spans="2:12" ht="12.75">
      <c r="B49" t="s">
        <v>628</v>
      </c>
      <c r="C49">
        <v>0</v>
      </c>
      <c r="D49" t="s">
        <v>674</v>
      </c>
      <c r="E49">
        <v>0</v>
      </c>
      <c r="F49">
        <v>2</v>
      </c>
      <c r="G49">
        <v>3</v>
      </c>
      <c r="H49">
        <v>2</v>
      </c>
      <c r="I49">
        <v>2</v>
      </c>
      <c r="J49">
        <v>2</v>
      </c>
      <c r="K49">
        <v>1</v>
      </c>
      <c r="L49">
        <v>105</v>
      </c>
    </row>
    <row r="50" spans="2:12" ht="12.75">
      <c r="B50" t="s">
        <v>630</v>
      </c>
      <c r="C50">
        <v>0</v>
      </c>
      <c r="D50" t="s">
        <v>675</v>
      </c>
      <c r="E50">
        <v>6</v>
      </c>
      <c r="F50">
        <v>0</v>
      </c>
      <c r="G50">
        <v>2</v>
      </c>
      <c r="H50">
        <v>0</v>
      </c>
      <c r="I50">
        <v>4</v>
      </c>
      <c r="J50">
        <v>4</v>
      </c>
      <c r="K50">
        <v>58</v>
      </c>
      <c r="L50">
        <v>69</v>
      </c>
    </row>
    <row r="51" spans="2:12" ht="12.75">
      <c r="B51" t="s">
        <v>631</v>
      </c>
      <c r="C51">
        <v>0</v>
      </c>
      <c r="D51" t="s">
        <v>675</v>
      </c>
      <c r="E51">
        <v>0</v>
      </c>
      <c r="F51">
        <v>2</v>
      </c>
      <c r="G51">
        <v>3</v>
      </c>
      <c r="H51">
        <v>2</v>
      </c>
      <c r="I51">
        <v>2</v>
      </c>
      <c r="J51">
        <v>2</v>
      </c>
      <c r="K51">
        <v>35</v>
      </c>
      <c r="L51">
        <v>1</v>
      </c>
    </row>
    <row r="52" spans="2:12" ht="12.75">
      <c r="B52" t="s">
        <v>632</v>
      </c>
      <c r="C52">
        <v>0</v>
      </c>
      <c r="D52" t="s">
        <v>673</v>
      </c>
      <c r="E52">
        <v>0</v>
      </c>
      <c r="F52">
        <v>2</v>
      </c>
      <c r="G52">
        <v>3</v>
      </c>
      <c r="H52">
        <v>2</v>
      </c>
      <c r="I52">
        <v>3</v>
      </c>
      <c r="J52">
        <v>3</v>
      </c>
      <c r="K52">
        <v>1</v>
      </c>
      <c r="L52">
        <v>29</v>
      </c>
    </row>
    <row r="53" spans="2:12" ht="12.75">
      <c r="B53" t="s">
        <v>633</v>
      </c>
      <c r="C53">
        <v>0</v>
      </c>
      <c r="D53" t="s">
        <v>676</v>
      </c>
      <c r="E53">
        <v>0</v>
      </c>
      <c r="F53">
        <v>1</v>
      </c>
      <c r="G53">
        <v>2</v>
      </c>
      <c r="H53">
        <v>1</v>
      </c>
      <c r="I53">
        <v>4</v>
      </c>
      <c r="J53">
        <v>3</v>
      </c>
      <c r="K53">
        <v>1</v>
      </c>
      <c r="L53">
        <v>132</v>
      </c>
    </row>
    <row r="54" spans="2:12" ht="12.75">
      <c r="B54" t="s">
        <v>634</v>
      </c>
      <c r="C54">
        <v>1</v>
      </c>
      <c r="D54" t="s">
        <v>675</v>
      </c>
      <c r="E54">
        <v>9</v>
      </c>
      <c r="F54">
        <v>1</v>
      </c>
      <c r="G54">
        <v>3</v>
      </c>
      <c r="H54">
        <v>1</v>
      </c>
      <c r="I54">
        <v>3</v>
      </c>
      <c r="J54">
        <v>3</v>
      </c>
      <c r="K54">
        <v>48</v>
      </c>
      <c r="L54">
        <v>70</v>
      </c>
    </row>
    <row r="55" spans="2:12" ht="12.75">
      <c r="B55" t="s">
        <v>635</v>
      </c>
      <c r="C55">
        <v>0</v>
      </c>
      <c r="D55" t="s">
        <v>677</v>
      </c>
      <c r="E55">
        <v>0</v>
      </c>
      <c r="F55">
        <v>4</v>
      </c>
      <c r="G55">
        <v>2</v>
      </c>
      <c r="H55">
        <v>4</v>
      </c>
      <c r="I55">
        <v>0</v>
      </c>
      <c r="J55">
        <v>4</v>
      </c>
      <c r="K55">
        <v>13</v>
      </c>
      <c r="L55">
        <v>40</v>
      </c>
    </row>
    <row r="56" spans="2:12" ht="12.75">
      <c r="B56" t="s">
        <v>636</v>
      </c>
      <c r="C56">
        <v>2</v>
      </c>
      <c r="D56" t="s">
        <v>678</v>
      </c>
      <c r="E56">
        <v>0</v>
      </c>
      <c r="F56">
        <v>3</v>
      </c>
      <c r="G56">
        <v>3</v>
      </c>
      <c r="H56">
        <v>3</v>
      </c>
      <c r="I56">
        <v>1</v>
      </c>
      <c r="J56">
        <v>3</v>
      </c>
      <c r="K56">
        <v>10</v>
      </c>
      <c r="L56">
        <v>22</v>
      </c>
    </row>
    <row r="57" spans="2:12" ht="12.75">
      <c r="B57" t="s">
        <v>637</v>
      </c>
      <c r="C57">
        <v>0</v>
      </c>
      <c r="D57" t="s">
        <v>674</v>
      </c>
      <c r="E57">
        <v>0</v>
      </c>
      <c r="F57">
        <v>2</v>
      </c>
      <c r="G57">
        <v>3</v>
      </c>
      <c r="H57">
        <v>2</v>
      </c>
      <c r="I57">
        <v>1</v>
      </c>
      <c r="J57">
        <v>2</v>
      </c>
      <c r="K57">
        <v>8</v>
      </c>
      <c r="L57">
        <v>44</v>
      </c>
    </row>
    <row r="58" spans="2:12" ht="12.75">
      <c r="B58" t="s">
        <v>638</v>
      </c>
      <c r="C58">
        <v>0</v>
      </c>
      <c r="D58" t="s">
        <v>676</v>
      </c>
      <c r="E58">
        <v>7</v>
      </c>
      <c r="F58">
        <v>0</v>
      </c>
      <c r="G58">
        <v>2</v>
      </c>
      <c r="H58">
        <v>0</v>
      </c>
      <c r="I58">
        <v>3</v>
      </c>
      <c r="J58">
        <v>3</v>
      </c>
      <c r="K58">
        <v>18</v>
      </c>
      <c r="L58">
        <v>51</v>
      </c>
    </row>
    <row r="59" spans="2:12" ht="12.75">
      <c r="B59" t="s">
        <v>639</v>
      </c>
      <c r="C59">
        <v>0</v>
      </c>
      <c r="D59" t="s">
        <v>679</v>
      </c>
      <c r="E59">
        <v>0</v>
      </c>
      <c r="F59">
        <v>2</v>
      </c>
      <c r="G59">
        <v>3</v>
      </c>
      <c r="H59">
        <v>2</v>
      </c>
      <c r="I59">
        <v>1</v>
      </c>
      <c r="J59">
        <v>2</v>
      </c>
      <c r="K59">
        <v>16</v>
      </c>
      <c r="L59">
        <v>32</v>
      </c>
    </row>
    <row r="60" spans="2:12" ht="12.75">
      <c r="B60" t="s">
        <v>640</v>
      </c>
      <c r="C60">
        <v>2</v>
      </c>
      <c r="D60" t="s">
        <v>675</v>
      </c>
      <c r="E60">
        <v>20</v>
      </c>
      <c r="F60">
        <v>0</v>
      </c>
      <c r="G60">
        <v>2</v>
      </c>
      <c r="H60">
        <v>0</v>
      </c>
      <c r="I60">
        <v>4</v>
      </c>
      <c r="J60">
        <v>4</v>
      </c>
      <c r="K60">
        <v>1</v>
      </c>
      <c r="L60">
        <v>1</v>
      </c>
    </row>
    <row r="61" spans="2:12" ht="12.75">
      <c r="B61" t="s">
        <v>641</v>
      </c>
      <c r="C61">
        <v>0</v>
      </c>
      <c r="D61" t="s">
        <v>679</v>
      </c>
      <c r="E61">
        <v>0</v>
      </c>
      <c r="F61">
        <v>4</v>
      </c>
      <c r="G61">
        <v>3</v>
      </c>
      <c r="H61">
        <v>4</v>
      </c>
      <c r="I61">
        <v>1</v>
      </c>
      <c r="J61">
        <v>4</v>
      </c>
      <c r="K61">
        <v>3</v>
      </c>
      <c r="L61">
        <v>59</v>
      </c>
    </row>
    <row r="62" spans="2:12" ht="12.75">
      <c r="B62" t="s">
        <v>642</v>
      </c>
      <c r="C62">
        <v>0</v>
      </c>
      <c r="D62" t="s">
        <v>675</v>
      </c>
      <c r="E62">
        <v>15</v>
      </c>
      <c r="F62">
        <v>0</v>
      </c>
      <c r="G62">
        <v>2</v>
      </c>
      <c r="H62">
        <v>0</v>
      </c>
      <c r="I62">
        <v>4</v>
      </c>
      <c r="J62">
        <v>4</v>
      </c>
      <c r="K62">
        <v>20</v>
      </c>
      <c r="L62">
        <v>86</v>
      </c>
    </row>
    <row r="63" spans="2:12" ht="12.75">
      <c r="B63" t="s">
        <v>643</v>
      </c>
      <c r="C63">
        <v>0</v>
      </c>
      <c r="D63" t="s">
        <v>675</v>
      </c>
      <c r="E63">
        <v>0</v>
      </c>
      <c r="F63">
        <v>2</v>
      </c>
      <c r="G63">
        <v>3</v>
      </c>
      <c r="H63">
        <v>2</v>
      </c>
      <c r="I63">
        <v>3</v>
      </c>
      <c r="J63">
        <v>3</v>
      </c>
      <c r="K63">
        <v>90</v>
      </c>
      <c r="L63">
        <v>92</v>
      </c>
    </row>
    <row r="64" spans="2:12" ht="12.75">
      <c r="B64" t="s">
        <v>644</v>
      </c>
      <c r="C64">
        <v>0</v>
      </c>
      <c r="D64" t="s">
        <v>675</v>
      </c>
      <c r="E64">
        <v>0</v>
      </c>
      <c r="F64">
        <v>2</v>
      </c>
      <c r="G64">
        <v>3</v>
      </c>
      <c r="H64">
        <v>2</v>
      </c>
      <c r="I64">
        <v>3</v>
      </c>
      <c r="J64">
        <v>2</v>
      </c>
      <c r="K64">
        <v>65</v>
      </c>
      <c r="L64">
        <v>62</v>
      </c>
    </row>
    <row r="65" spans="2:12" ht="12.75">
      <c r="B65" t="s">
        <v>645</v>
      </c>
      <c r="C65">
        <v>0</v>
      </c>
      <c r="D65" t="s">
        <v>675</v>
      </c>
      <c r="E65">
        <v>8</v>
      </c>
      <c r="F65">
        <v>1</v>
      </c>
      <c r="G65">
        <v>3</v>
      </c>
      <c r="H65">
        <v>1</v>
      </c>
      <c r="I65">
        <v>3</v>
      </c>
      <c r="J65">
        <v>3</v>
      </c>
      <c r="K65">
        <v>90</v>
      </c>
      <c r="L65">
        <v>60</v>
      </c>
    </row>
    <row r="66" ht="12.75">
      <c r="B66" t="s">
        <v>213</v>
      </c>
    </row>
    <row r="67" spans="3:5" ht="12.75">
      <c r="C67" t="s">
        <v>617</v>
      </c>
      <c r="D67" t="s">
        <v>618</v>
      </c>
      <c r="E67" t="s">
        <v>619</v>
      </c>
    </row>
    <row r="68" spans="2:16" ht="12.75">
      <c r="B68" t="s">
        <v>620</v>
      </c>
      <c r="C68" t="s">
        <v>621</v>
      </c>
      <c r="D68" t="s">
        <v>243</v>
      </c>
      <c r="E68" t="s">
        <v>26</v>
      </c>
      <c r="F68" t="s">
        <v>622</v>
      </c>
      <c r="G68" t="s">
        <v>623</v>
      </c>
      <c r="H68" t="s">
        <v>624</v>
      </c>
      <c r="I68" t="s">
        <v>622</v>
      </c>
      <c r="J68" t="s">
        <v>623</v>
      </c>
      <c r="K68" t="s">
        <v>624</v>
      </c>
      <c r="L68" t="s">
        <v>622</v>
      </c>
      <c r="M68" t="s">
        <v>623</v>
      </c>
      <c r="N68" t="s">
        <v>624</v>
      </c>
      <c r="O68" t="s">
        <v>625</v>
      </c>
      <c r="P68" t="s">
        <v>626</v>
      </c>
    </row>
    <row r="69" spans="2:16" ht="12.75">
      <c r="B69" t="s">
        <v>680</v>
      </c>
      <c r="C69">
        <v>9</v>
      </c>
      <c r="D69">
        <v>0</v>
      </c>
      <c r="E69">
        <v>51</v>
      </c>
      <c r="F69">
        <v>2</v>
      </c>
      <c r="G69">
        <v>10</v>
      </c>
      <c r="H69">
        <v>0.2</v>
      </c>
      <c r="I69">
        <v>1</v>
      </c>
      <c r="J69">
        <v>7</v>
      </c>
      <c r="K69">
        <v>0.143</v>
      </c>
      <c r="L69">
        <v>1</v>
      </c>
      <c r="M69">
        <v>4</v>
      </c>
      <c r="N69">
        <v>0.25</v>
      </c>
      <c r="O69">
        <v>6</v>
      </c>
      <c r="P69">
        <v>0.7</v>
      </c>
    </row>
    <row r="70" spans="2:16" ht="12.75">
      <c r="B70" t="s">
        <v>681</v>
      </c>
      <c r="C70">
        <v>6</v>
      </c>
      <c r="D70">
        <v>2</v>
      </c>
      <c r="E70">
        <v>44</v>
      </c>
      <c r="F70">
        <v>2</v>
      </c>
      <c r="G70">
        <v>10</v>
      </c>
      <c r="H70">
        <v>0.2</v>
      </c>
      <c r="I70">
        <v>1</v>
      </c>
      <c r="J70">
        <v>6</v>
      </c>
      <c r="K70">
        <v>0.167</v>
      </c>
      <c r="L70">
        <v>0</v>
      </c>
      <c r="M70">
        <v>0</v>
      </c>
      <c r="N70" t="s">
        <v>629</v>
      </c>
      <c r="O70">
        <v>5</v>
      </c>
      <c r="P70">
        <v>0.8</v>
      </c>
    </row>
    <row r="71" spans="2:16" ht="12.75">
      <c r="B71" t="s">
        <v>682</v>
      </c>
      <c r="C71">
        <v>1</v>
      </c>
      <c r="D71">
        <v>0</v>
      </c>
      <c r="E71">
        <v>22</v>
      </c>
      <c r="F71">
        <v>3</v>
      </c>
      <c r="G71">
        <v>6</v>
      </c>
      <c r="H71">
        <v>0.5</v>
      </c>
      <c r="I71">
        <v>1</v>
      </c>
      <c r="J71">
        <v>2</v>
      </c>
      <c r="K71">
        <v>0.5</v>
      </c>
      <c r="L71">
        <v>0</v>
      </c>
      <c r="M71">
        <v>0</v>
      </c>
      <c r="N71" t="s">
        <v>629</v>
      </c>
      <c r="O71">
        <v>7</v>
      </c>
      <c r="P71">
        <v>7</v>
      </c>
    </row>
    <row r="72" spans="2:16" ht="12.75">
      <c r="B72" t="s">
        <v>683</v>
      </c>
      <c r="C72">
        <v>5</v>
      </c>
      <c r="D72">
        <v>0</v>
      </c>
      <c r="E72">
        <v>22</v>
      </c>
      <c r="F72">
        <v>1</v>
      </c>
      <c r="G72">
        <v>2</v>
      </c>
      <c r="H72">
        <v>0.5</v>
      </c>
      <c r="I72">
        <v>0</v>
      </c>
      <c r="J72">
        <v>0</v>
      </c>
      <c r="K72" t="s">
        <v>629</v>
      </c>
      <c r="L72">
        <v>0</v>
      </c>
      <c r="M72">
        <v>0</v>
      </c>
      <c r="N72" t="s">
        <v>629</v>
      </c>
      <c r="O72">
        <v>2</v>
      </c>
      <c r="P72">
        <v>0.4</v>
      </c>
    </row>
    <row r="73" spans="2:16" ht="12.75">
      <c r="B73" t="s">
        <v>684</v>
      </c>
      <c r="C73">
        <v>73</v>
      </c>
      <c r="D73">
        <v>73</v>
      </c>
      <c r="E73">
        <v>2835</v>
      </c>
      <c r="F73">
        <v>716</v>
      </c>
      <c r="G73">
        <v>1569</v>
      </c>
      <c r="H73">
        <v>0.456</v>
      </c>
      <c r="I73">
        <v>99</v>
      </c>
      <c r="J73">
        <v>301</v>
      </c>
      <c r="K73">
        <v>0.329</v>
      </c>
      <c r="L73">
        <v>439</v>
      </c>
      <c r="M73">
        <v>541</v>
      </c>
      <c r="N73">
        <v>0.811</v>
      </c>
      <c r="O73">
        <v>1970</v>
      </c>
      <c r="P73">
        <v>27</v>
      </c>
    </row>
    <row r="74" spans="2:16" ht="12.75">
      <c r="B74" t="s">
        <v>685</v>
      </c>
      <c r="C74">
        <v>51</v>
      </c>
      <c r="D74">
        <v>27</v>
      </c>
      <c r="E74">
        <v>1163</v>
      </c>
      <c r="F74">
        <v>109</v>
      </c>
      <c r="G74">
        <v>190</v>
      </c>
      <c r="H74">
        <v>0.574</v>
      </c>
      <c r="I74">
        <v>0</v>
      </c>
      <c r="J74">
        <v>0</v>
      </c>
      <c r="K74" t="s">
        <v>629</v>
      </c>
      <c r="L74">
        <v>115</v>
      </c>
      <c r="M74">
        <v>157</v>
      </c>
      <c r="N74">
        <v>0.732</v>
      </c>
      <c r="O74">
        <v>333</v>
      </c>
      <c r="P74">
        <v>6.5</v>
      </c>
    </row>
    <row r="75" spans="2:16" ht="12.75">
      <c r="B75" t="s">
        <v>686</v>
      </c>
      <c r="C75">
        <v>80</v>
      </c>
      <c r="D75">
        <v>80</v>
      </c>
      <c r="E75">
        <v>2881</v>
      </c>
      <c r="F75">
        <v>284</v>
      </c>
      <c r="G75">
        <v>671</v>
      </c>
      <c r="H75">
        <v>0.423</v>
      </c>
      <c r="I75">
        <v>176</v>
      </c>
      <c r="J75">
        <v>414</v>
      </c>
      <c r="K75">
        <v>0.425</v>
      </c>
      <c r="L75">
        <v>80</v>
      </c>
      <c r="M75">
        <v>99</v>
      </c>
      <c r="N75">
        <v>0.808</v>
      </c>
      <c r="O75">
        <v>824</v>
      </c>
      <c r="P75">
        <v>10.3</v>
      </c>
    </row>
    <row r="76" spans="2:16" ht="12.75">
      <c r="B76" t="s">
        <v>687</v>
      </c>
      <c r="C76">
        <v>82</v>
      </c>
      <c r="D76">
        <v>38</v>
      </c>
      <c r="E76">
        <v>2585</v>
      </c>
      <c r="F76">
        <v>342</v>
      </c>
      <c r="G76">
        <v>739</v>
      </c>
      <c r="H76">
        <v>0.463</v>
      </c>
      <c r="I76">
        <v>58</v>
      </c>
      <c r="J76">
        <v>182</v>
      </c>
      <c r="K76">
        <v>0.319</v>
      </c>
      <c r="L76">
        <v>140</v>
      </c>
      <c r="M76">
        <v>202</v>
      </c>
      <c r="N76">
        <v>0.693</v>
      </c>
      <c r="O76">
        <v>882</v>
      </c>
      <c r="P76">
        <v>10.8</v>
      </c>
    </row>
    <row r="77" spans="2:16" ht="12.75">
      <c r="B77" t="s">
        <v>688</v>
      </c>
      <c r="C77">
        <v>73</v>
      </c>
      <c r="D77">
        <v>73</v>
      </c>
      <c r="E77">
        <v>2149</v>
      </c>
      <c r="F77">
        <v>355</v>
      </c>
      <c r="G77">
        <v>775</v>
      </c>
      <c r="H77">
        <v>0.458</v>
      </c>
      <c r="I77">
        <v>82</v>
      </c>
      <c r="J77">
        <v>213</v>
      </c>
      <c r="K77">
        <v>0.385</v>
      </c>
      <c r="L77">
        <v>196</v>
      </c>
      <c r="M77">
        <v>239</v>
      </c>
      <c r="N77">
        <v>0.82</v>
      </c>
      <c r="O77">
        <v>988</v>
      </c>
      <c r="P77">
        <v>13.5</v>
      </c>
    </row>
    <row r="78" spans="2:16" ht="12.75">
      <c r="B78" t="s">
        <v>689</v>
      </c>
      <c r="C78">
        <v>57</v>
      </c>
      <c r="D78">
        <v>3</v>
      </c>
      <c r="E78">
        <v>978</v>
      </c>
      <c r="F78">
        <v>97</v>
      </c>
      <c r="G78">
        <v>254</v>
      </c>
      <c r="H78">
        <v>0.382</v>
      </c>
      <c r="I78">
        <v>7</v>
      </c>
      <c r="J78">
        <v>37</v>
      </c>
      <c r="K78">
        <v>0.189</v>
      </c>
      <c r="L78">
        <v>53</v>
      </c>
      <c r="M78">
        <v>62</v>
      </c>
      <c r="N78">
        <v>0.855</v>
      </c>
      <c r="O78">
        <v>254</v>
      </c>
      <c r="P78">
        <v>4.5</v>
      </c>
    </row>
    <row r="79" spans="2:16" ht="12.75">
      <c r="B79" t="s">
        <v>690</v>
      </c>
      <c r="C79">
        <v>79</v>
      </c>
      <c r="D79">
        <v>13</v>
      </c>
      <c r="E79">
        <v>1780</v>
      </c>
      <c r="F79">
        <v>266</v>
      </c>
      <c r="G79">
        <v>650</v>
      </c>
      <c r="H79">
        <v>0.409</v>
      </c>
      <c r="I79">
        <v>82</v>
      </c>
      <c r="J79">
        <v>290</v>
      </c>
      <c r="K79">
        <v>0.283</v>
      </c>
      <c r="L79">
        <v>96</v>
      </c>
      <c r="M79">
        <v>125</v>
      </c>
      <c r="N79">
        <v>0.768</v>
      </c>
      <c r="O79">
        <v>710</v>
      </c>
      <c r="P79">
        <v>9</v>
      </c>
    </row>
    <row r="80" spans="2:16" ht="12.75">
      <c r="B80" t="s">
        <v>691</v>
      </c>
      <c r="C80">
        <v>81</v>
      </c>
      <c r="D80">
        <v>56</v>
      </c>
      <c r="E80">
        <v>2825</v>
      </c>
      <c r="F80">
        <v>437</v>
      </c>
      <c r="G80">
        <v>991</v>
      </c>
      <c r="H80">
        <v>0.441</v>
      </c>
      <c r="I80">
        <v>118</v>
      </c>
      <c r="J80">
        <v>309</v>
      </c>
      <c r="K80">
        <v>0.382</v>
      </c>
      <c r="L80">
        <v>253</v>
      </c>
      <c r="M80">
        <v>305</v>
      </c>
      <c r="N80">
        <v>0.83</v>
      </c>
      <c r="O80">
        <v>1245</v>
      </c>
      <c r="P80">
        <v>15.4</v>
      </c>
    </row>
    <row r="81" spans="2:16" ht="12.75">
      <c r="B81" t="s">
        <v>692</v>
      </c>
      <c r="C81">
        <v>40</v>
      </c>
      <c r="D81">
        <v>11</v>
      </c>
      <c r="E81">
        <v>644</v>
      </c>
      <c r="F81">
        <v>57</v>
      </c>
      <c r="G81">
        <v>157</v>
      </c>
      <c r="H81">
        <v>0.363</v>
      </c>
      <c r="I81">
        <v>22</v>
      </c>
      <c r="J81">
        <v>73</v>
      </c>
      <c r="K81">
        <v>0.301</v>
      </c>
      <c r="L81">
        <v>25</v>
      </c>
      <c r="M81">
        <v>27</v>
      </c>
      <c r="N81">
        <v>0.926</v>
      </c>
      <c r="O81">
        <v>161</v>
      </c>
      <c r="P81">
        <v>4</v>
      </c>
    </row>
    <row r="82" spans="2:16" ht="12.75">
      <c r="B82" t="s">
        <v>693</v>
      </c>
      <c r="C82">
        <v>15</v>
      </c>
      <c r="D82">
        <v>0</v>
      </c>
      <c r="E82">
        <v>134</v>
      </c>
      <c r="F82">
        <v>14</v>
      </c>
      <c r="G82">
        <v>40</v>
      </c>
      <c r="H82">
        <v>0.35</v>
      </c>
      <c r="I82">
        <v>1</v>
      </c>
      <c r="J82">
        <v>4</v>
      </c>
      <c r="K82">
        <v>0.25</v>
      </c>
      <c r="L82">
        <v>7</v>
      </c>
      <c r="M82">
        <v>10</v>
      </c>
      <c r="N82">
        <v>0.7</v>
      </c>
      <c r="O82">
        <v>36</v>
      </c>
      <c r="P82">
        <v>2.4</v>
      </c>
    </row>
    <row r="83" spans="2:16" ht="12.75">
      <c r="B83" t="s">
        <v>694</v>
      </c>
      <c r="C83">
        <v>71</v>
      </c>
      <c r="D83">
        <v>39</v>
      </c>
      <c r="E83">
        <v>1611</v>
      </c>
      <c r="F83">
        <v>169</v>
      </c>
      <c r="G83">
        <v>443</v>
      </c>
      <c r="H83">
        <v>0.381</v>
      </c>
      <c r="I83">
        <v>73</v>
      </c>
      <c r="J83">
        <v>200</v>
      </c>
      <c r="K83">
        <v>0.365</v>
      </c>
      <c r="L83">
        <v>48</v>
      </c>
      <c r="M83">
        <v>67</v>
      </c>
      <c r="N83">
        <v>0.716</v>
      </c>
      <c r="O83">
        <v>459</v>
      </c>
      <c r="P83">
        <v>6.5</v>
      </c>
    </row>
    <row r="84" spans="2:16" ht="12.75">
      <c r="B84" t="s">
        <v>695</v>
      </c>
      <c r="C84">
        <v>37</v>
      </c>
      <c r="D84">
        <v>4</v>
      </c>
      <c r="E84">
        <v>331</v>
      </c>
      <c r="F84">
        <v>51</v>
      </c>
      <c r="G84">
        <v>111</v>
      </c>
      <c r="H84">
        <v>0.459</v>
      </c>
      <c r="I84">
        <v>0</v>
      </c>
      <c r="J84">
        <v>4</v>
      </c>
      <c r="K84">
        <v>0</v>
      </c>
      <c r="L84">
        <v>21</v>
      </c>
      <c r="M84">
        <v>32</v>
      </c>
      <c r="N84">
        <v>0.656</v>
      </c>
      <c r="O84">
        <v>123</v>
      </c>
      <c r="P84">
        <v>3.3</v>
      </c>
    </row>
    <row r="85" spans="2:16" ht="12.75">
      <c r="B85" t="s">
        <v>696</v>
      </c>
      <c r="C85">
        <v>42</v>
      </c>
      <c r="D85">
        <v>8</v>
      </c>
      <c r="E85">
        <v>413</v>
      </c>
      <c r="F85">
        <v>81</v>
      </c>
      <c r="G85">
        <v>149</v>
      </c>
      <c r="H85">
        <v>0.544</v>
      </c>
      <c r="I85">
        <v>0</v>
      </c>
      <c r="J85">
        <v>0</v>
      </c>
      <c r="K85" t="s">
        <v>629</v>
      </c>
      <c r="L85">
        <v>1</v>
      </c>
      <c r="M85">
        <v>5</v>
      </c>
      <c r="N85">
        <v>0.2</v>
      </c>
      <c r="O85">
        <v>163</v>
      </c>
      <c r="P85">
        <v>3.9</v>
      </c>
    </row>
    <row r="86" spans="2:16" ht="12.75">
      <c r="B86" t="s">
        <v>697</v>
      </c>
      <c r="C86">
        <v>54</v>
      </c>
      <c r="D86">
        <v>0</v>
      </c>
      <c r="E86">
        <v>362</v>
      </c>
      <c r="F86">
        <v>42</v>
      </c>
      <c r="G86">
        <v>108</v>
      </c>
      <c r="H86">
        <v>0.389</v>
      </c>
      <c r="I86">
        <v>22</v>
      </c>
      <c r="J86">
        <v>71</v>
      </c>
      <c r="K86">
        <v>0.31</v>
      </c>
      <c r="L86">
        <v>7</v>
      </c>
      <c r="M86">
        <v>9</v>
      </c>
      <c r="N86">
        <v>0.778</v>
      </c>
      <c r="O86">
        <v>113</v>
      </c>
      <c r="P86">
        <v>2.1</v>
      </c>
    </row>
    <row r="89" spans="3:5" ht="12.75">
      <c r="C89" t="s">
        <v>646</v>
      </c>
      <c r="E89" t="s">
        <v>647</v>
      </c>
    </row>
    <row r="90" spans="2:17" ht="12.75">
      <c r="B90" t="s">
        <v>620</v>
      </c>
      <c r="C90" t="s">
        <v>648</v>
      </c>
      <c r="D90" t="s">
        <v>649</v>
      </c>
      <c r="E90" t="s">
        <v>650</v>
      </c>
      <c r="F90" t="s">
        <v>651</v>
      </c>
      <c r="G90" t="s">
        <v>652</v>
      </c>
      <c r="H90" t="s">
        <v>653</v>
      </c>
      <c r="I90" t="s">
        <v>654</v>
      </c>
      <c r="J90" t="s">
        <v>655</v>
      </c>
      <c r="K90" t="s">
        <v>656</v>
      </c>
      <c r="L90" t="s">
        <v>657</v>
      </c>
      <c r="M90" t="s">
        <v>658</v>
      </c>
      <c r="N90" t="s">
        <v>652</v>
      </c>
      <c r="O90" t="s">
        <v>659</v>
      </c>
      <c r="P90" t="s">
        <v>660</v>
      </c>
      <c r="Q90" t="s">
        <v>661</v>
      </c>
    </row>
    <row r="91" spans="2:17" ht="12.75">
      <c r="B91" t="s">
        <v>680</v>
      </c>
      <c r="C91">
        <v>0</v>
      </c>
      <c r="D91">
        <v>3</v>
      </c>
      <c r="E91">
        <v>3</v>
      </c>
      <c r="F91">
        <v>8</v>
      </c>
      <c r="G91">
        <v>2</v>
      </c>
      <c r="H91">
        <v>4</v>
      </c>
      <c r="I91">
        <v>0</v>
      </c>
      <c r="J91">
        <v>0</v>
      </c>
      <c r="K91">
        <v>5</v>
      </c>
      <c r="L91">
        <v>1</v>
      </c>
      <c r="M91">
        <v>0</v>
      </c>
      <c r="N91">
        <v>0</v>
      </c>
      <c r="O91">
        <v>0</v>
      </c>
      <c r="P91" s="43">
        <v>40330</v>
      </c>
      <c r="Q91">
        <v>175</v>
      </c>
    </row>
    <row r="92" spans="2:17" ht="12.75">
      <c r="B92" t="s">
        <v>681</v>
      </c>
      <c r="C92">
        <v>1</v>
      </c>
      <c r="D92">
        <v>3</v>
      </c>
      <c r="E92">
        <v>4</v>
      </c>
      <c r="F92">
        <v>3</v>
      </c>
      <c r="G92">
        <v>8</v>
      </c>
      <c r="H92">
        <v>1</v>
      </c>
      <c r="I92">
        <v>3</v>
      </c>
      <c r="J92">
        <v>0</v>
      </c>
      <c r="K92">
        <v>0</v>
      </c>
      <c r="L92">
        <v>1</v>
      </c>
      <c r="M92">
        <v>6</v>
      </c>
      <c r="N92">
        <v>0</v>
      </c>
      <c r="O92">
        <v>0</v>
      </c>
      <c r="P92" s="43">
        <v>40336</v>
      </c>
      <c r="Q92">
        <v>225</v>
      </c>
    </row>
    <row r="93" spans="2:17" ht="12.75">
      <c r="B93" t="s">
        <v>682</v>
      </c>
      <c r="C93">
        <v>1</v>
      </c>
      <c r="D93">
        <v>3</v>
      </c>
      <c r="E93">
        <v>4</v>
      </c>
      <c r="F93">
        <v>2</v>
      </c>
      <c r="G93">
        <v>0</v>
      </c>
      <c r="H93">
        <v>0</v>
      </c>
      <c r="I93">
        <v>1</v>
      </c>
      <c r="J93">
        <v>0</v>
      </c>
      <c r="K93">
        <v>18</v>
      </c>
      <c r="L93">
        <v>4</v>
      </c>
      <c r="M93">
        <v>0</v>
      </c>
      <c r="N93">
        <v>0</v>
      </c>
      <c r="O93">
        <v>0</v>
      </c>
      <c r="P93" s="43">
        <v>40331</v>
      </c>
      <c r="Q93">
        <v>190</v>
      </c>
    </row>
    <row r="94" spans="2:17" ht="12.75">
      <c r="B94" t="s">
        <v>683</v>
      </c>
      <c r="C94">
        <v>0</v>
      </c>
      <c r="D94">
        <v>2</v>
      </c>
      <c r="E94">
        <v>2</v>
      </c>
      <c r="F94">
        <v>6</v>
      </c>
      <c r="G94">
        <v>4</v>
      </c>
      <c r="H94">
        <v>2</v>
      </c>
      <c r="I94">
        <v>3</v>
      </c>
      <c r="J94">
        <v>1</v>
      </c>
      <c r="K94">
        <v>4</v>
      </c>
      <c r="L94">
        <v>0</v>
      </c>
      <c r="M94">
        <v>0</v>
      </c>
      <c r="N94">
        <v>0</v>
      </c>
      <c r="O94">
        <v>0</v>
      </c>
      <c r="P94" s="43">
        <v>40332</v>
      </c>
      <c r="Q94">
        <v>180</v>
      </c>
    </row>
    <row r="95" spans="2:17" ht="12.75">
      <c r="B95" t="s">
        <v>684</v>
      </c>
      <c r="C95">
        <v>78</v>
      </c>
      <c r="D95">
        <v>313</v>
      </c>
      <c r="E95">
        <v>391</v>
      </c>
      <c r="F95">
        <v>365</v>
      </c>
      <c r="G95">
        <v>187</v>
      </c>
      <c r="H95">
        <v>113</v>
      </c>
      <c r="I95">
        <v>233</v>
      </c>
      <c r="J95">
        <v>20</v>
      </c>
      <c r="K95">
        <v>5</v>
      </c>
      <c r="L95">
        <v>19</v>
      </c>
      <c r="M95">
        <v>15</v>
      </c>
      <c r="N95">
        <v>0</v>
      </c>
      <c r="O95">
        <v>0</v>
      </c>
      <c r="P95" s="43">
        <v>40335</v>
      </c>
      <c r="Q95">
        <v>200</v>
      </c>
    </row>
    <row r="96" spans="2:17" ht="12.75">
      <c r="B96" t="s">
        <v>685</v>
      </c>
      <c r="C96">
        <v>114</v>
      </c>
      <c r="D96">
        <v>206</v>
      </c>
      <c r="E96">
        <v>320</v>
      </c>
      <c r="F96">
        <v>16</v>
      </c>
      <c r="G96">
        <v>138</v>
      </c>
      <c r="H96">
        <v>17</v>
      </c>
      <c r="I96">
        <v>91</v>
      </c>
      <c r="J96">
        <v>55</v>
      </c>
      <c r="K96">
        <v>0</v>
      </c>
      <c r="L96">
        <v>0</v>
      </c>
      <c r="M96">
        <v>0</v>
      </c>
      <c r="N96">
        <v>1</v>
      </c>
      <c r="O96">
        <v>22</v>
      </c>
      <c r="P96" s="43">
        <v>40360</v>
      </c>
      <c r="Q96">
        <v>235</v>
      </c>
    </row>
    <row r="97" spans="2:17" ht="12.75">
      <c r="B97" t="s">
        <v>686</v>
      </c>
      <c r="C97">
        <v>48</v>
      </c>
      <c r="D97">
        <v>397</v>
      </c>
      <c r="E97">
        <v>445</v>
      </c>
      <c r="F97">
        <v>724</v>
      </c>
      <c r="G97">
        <v>142</v>
      </c>
      <c r="H97">
        <v>145</v>
      </c>
      <c r="I97">
        <v>195</v>
      </c>
      <c r="J97">
        <v>35</v>
      </c>
      <c r="K97">
        <v>25</v>
      </c>
      <c r="L97">
        <v>6</v>
      </c>
      <c r="M97">
        <v>5</v>
      </c>
      <c r="N97">
        <v>0</v>
      </c>
      <c r="O97">
        <v>0</v>
      </c>
      <c r="P97" s="43">
        <v>40333</v>
      </c>
      <c r="Q97">
        <v>210</v>
      </c>
    </row>
    <row r="98" spans="2:17" ht="12.75">
      <c r="B98" t="s">
        <v>687</v>
      </c>
      <c r="C98">
        <v>184</v>
      </c>
      <c r="D98">
        <v>618</v>
      </c>
      <c r="E98">
        <v>802</v>
      </c>
      <c r="F98">
        <v>267</v>
      </c>
      <c r="G98">
        <v>227</v>
      </c>
      <c r="H98">
        <v>75</v>
      </c>
      <c r="I98">
        <v>150</v>
      </c>
      <c r="J98">
        <v>59</v>
      </c>
      <c r="K98">
        <v>0</v>
      </c>
      <c r="L98">
        <v>0</v>
      </c>
      <c r="M98">
        <v>4</v>
      </c>
      <c r="N98">
        <v>25</v>
      </c>
      <c r="O98">
        <v>3</v>
      </c>
      <c r="P98" s="43">
        <v>40339</v>
      </c>
      <c r="Q98">
        <v>220</v>
      </c>
    </row>
    <row r="99" spans="2:17" ht="12.75">
      <c r="B99" t="s">
        <v>688</v>
      </c>
      <c r="C99">
        <v>132</v>
      </c>
      <c r="D99">
        <v>383</v>
      </c>
      <c r="E99">
        <v>515</v>
      </c>
      <c r="F99">
        <v>119</v>
      </c>
      <c r="G99">
        <v>223</v>
      </c>
      <c r="H99">
        <v>38</v>
      </c>
      <c r="I99">
        <v>127</v>
      </c>
      <c r="J99">
        <v>81</v>
      </c>
      <c r="K99">
        <v>0</v>
      </c>
      <c r="L99">
        <v>0</v>
      </c>
      <c r="M99">
        <v>0</v>
      </c>
      <c r="N99">
        <v>1</v>
      </c>
      <c r="O99">
        <v>28</v>
      </c>
      <c r="P99" s="43">
        <v>40340</v>
      </c>
      <c r="Q99">
        <v>263</v>
      </c>
    </row>
    <row r="100" spans="2:17" ht="12.75">
      <c r="B100" t="s">
        <v>689</v>
      </c>
      <c r="C100">
        <v>108</v>
      </c>
      <c r="D100">
        <v>168</v>
      </c>
      <c r="E100">
        <v>276</v>
      </c>
      <c r="F100">
        <v>31</v>
      </c>
      <c r="G100">
        <v>113</v>
      </c>
      <c r="H100">
        <v>28</v>
      </c>
      <c r="I100">
        <v>49</v>
      </c>
      <c r="J100">
        <v>43</v>
      </c>
      <c r="K100">
        <v>0</v>
      </c>
      <c r="L100">
        <v>0</v>
      </c>
      <c r="M100">
        <v>1</v>
      </c>
      <c r="N100">
        <v>15</v>
      </c>
      <c r="O100">
        <v>9</v>
      </c>
      <c r="P100" s="43">
        <v>40337</v>
      </c>
      <c r="Q100">
        <v>230</v>
      </c>
    </row>
    <row r="101" spans="2:17" ht="12.75">
      <c r="B101" t="s">
        <v>690</v>
      </c>
      <c r="C101">
        <v>42</v>
      </c>
      <c r="D101">
        <v>283</v>
      </c>
      <c r="E101">
        <v>325</v>
      </c>
      <c r="F101">
        <v>80</v>
      </c>
      <c r="G101">
        <v>222</v>
      </c>
      <c r="H101">
        <v>80</v>
      </c>
      <c r="I101">
        <v>63</v>
      </c>
      <c r="J101">
        <v>70</v>
      </c>
      <c r="K101">
        <v>0</v>
      </c>
      <c r="L101">
        <v>0</v>
      </c>
      <c r="M101">
        <v>0</v>
      </c>
      <c r="N101">
        <v>8</v>
      </c>
      <c r="O101">
        <v>15</v>
      </c>
      <c r="P101" s="43">
        <v>40340</v>
      </c>
      <c r="Q101">
        <v>230</v>
      </c>
    </row>
    <row r="102" spans="2:17" ht="12.75">
      <c r="B102" t="s">
        <v>691</v>
      </c>
      <c r="C102">
        <v>35</v>
      </c>
      <c r="D102">
        <v>235</v>
      </c>
      <c r="E102">
        <v>270</v>
      </c>
      <c r="F102">
        <v>223</v>
      </c>
      <c r="G102">
        <v>166</v>
      </c>
      <c r="H102">
        <v>99</v>
      </c>
      <c r="I102">
        <v>123</v>
      </c>
      <c r="J102">
        <v>26</v>
      </c>
      <c r="K102">
        <v>0</v>
      </c>
      <c r="L102">
        <v>21</v>
      </c>
      <c r="M102">
        <v>15</v>
      </c>
      <c r="N102">
        <v>0</v>
      </c>
      <c r="O102">
        <v>0</v>
      </c>
      <c r="P102" s="43">
        <v>40335</v>
      </c>
      <c r="Q102">
        <v>207</v>
      </c>
    </row>
    <row r="103" spans="2:17" ht="12.75">
      <c r="B103" t="s">
        <v>692</v>
      </c>
      <c r="C103">
        <v>5</v>
      </c>
      <c r="D103">
        <v>24</v>
      </c>
      <c r="E103">
        <v>29</v>
      </c>
      <c r="F103">
        <v>91</v>
      </c>
      <c r="G103">
        <v>53</v>
      </c>
      <c r="H103">
        <v>17</v>
      </c>
      <c r="I103">
        <v>32</v>
      </c>
      <c r="J103">
        <v>0</v>
      </c>
      <c r="K103">
        <v>15</v>
      </c>
      <c r="L103">
        <v>1</v>
      </c>
      <c r="M103">
        <v>0</v>
      </c>
      <c r="N103">
        <v>0</v>
      </c>
      <c r="O103">
        <v>0</v>
      </c>
      <c r="P103" s="43">
        <v>40309</v>
      </c>
      <c r="Q103">
        <v>160</v>
      </c>
    </row>
    <row r="104" spans="2:17" ht="12.75">
      <c r="B104" t="s">
        <v>693</v>
      </c>
      <c r="C104">
        <v>4</v>
      </c>
      <c r="D104">
        <v>19</v>
      </c>
      <c r="E104">
        <v>23</v>
      </c>
      <c r="F104">
        <v>3</v>
      </c>
      <c r="G104">
        <v>19</v>
      </c>
      <c r="H104">
        <v>4</v>
      </c>
      <c r="I104">
        <v>3</v>
      </c>
      <c r="J104">
        <v>2</v>
      </c>
      <c r="K104">
        <v>0</v>
      </c>
      <c r="L104">
        <v>0</v>
      </c>
      <c r="M104">
        <v>0</v>
      </c>
      <c r="N104">
        <v>2</v>
      </c>
      <c r="O104">
        <v>7</v>
      </c>
      <c r="P104" s="43">
        <v>40340</v>
      </c>
      <c r="Q104">
        <v>240</v>
      </c>
    </row>
    <row r="105" spans="2:17" ht="12.75">
      <c r="B105" t="s">
        <v>694</v>
      </c>
      <c r="C105">
        <v>31</v>
      </c>
      <c r="D105">
        <v>101</v>
      </c>
      <c r="E105">
        <v>132</v>
      </c>
      <c r="F105">
        <v>104</v>
      </c>
      <c r="G105">
        <v>136</v>
      </c>
      <c r="H105">
        <v>39</v>
      </c>
      <c r="I105">
        <v>54</v>
      </c>
      <c r="J105">
        <v>12</v>
      </c>
      <c r="K105">
        <v>1</v>
      </c>
      <c r="L105">
        <v>17</v>
      </c>
      <c r="M105">
        <v>5</v>
      </c>
      <c r="N105">
        <v>0</v>
      </c>
      <c r="O105">
        <v>0</v>
      </c>
      <c r="P105" s="43">
        <v>40332</v>
      </c>
      <c r="Q105">
        <v>200</v>
      </c>
    </row>
    <row r="106" spans="2:17" ht="12.75">
      <c r="B106" t="s">
        <v>695</v>
      </c>
      <c r="C106">
        <v>20</v>
      </c>
      <c r="D106">
        <v>50</v>
      </c>
      <c r="E106">
        <v>70</v>
      </c>
      <c r="F106">
        <v>17</v>
      </c>
      <c r="G106">
        <v>46</v>
      </c>
      <c r="H106">
        <v>12</v>
      </c>
      <c r="I106">
        <v>19</v>
      </c>
      <c r="J106">
        <v>7</v>
      </c>
      <c r="K106">
        <v>0</v>
      </c>
      <c r="L106">
        <v>0</v>
      </c>
      <c r="M106">
        <v>0</v>
      </c>
      <c r="N106">
        <v>7</v>
      </c>
      <c r="O106">
        <v>2</v>
      </c>
      <c r="P106" s="43">
        <v>40338</v>
      </c>
      <c r="Q106">
        <v>266</v>
      </c>
    </row>
    <row r="107" spans="2:17" ht="12.75">
      <c r="B107" t="s">
        <v>696</v>
      </c>
      <c r="C107">
        <v>37</v>
      </c>
      <c r="D107">
        <v>52</v>
      </c>
      <c r="E107">
        <v>89</v>
      </c>
      <c r="F107">
        <v>25</v>
      </c>
      <c r="G107">
        <v>54</v>
      </c>
      <c r="H107">
        <v>10</v>
      </c>
      <c r="I107">
        <v>16</v>
      </c>
      <c r="J107">
        <v>17</v>
      </c>
      <c r="K107">
        <v>0</v>
      </c>
      <c r="L107">
        <v>0</v>
      </c>
      <c r="M107">
        <v>0</v>
      </c>
      <c r="N107">
        <v>1</v>
      </c>
      <c r="O107">
        <v>9</v>
      </c>
      <c r="P107" s="44">
        <v>36708</v>
      </c>
      <c r="Q107">
        <v>255</v>
      </c>
    </row>
    <row r="108" spans="2:17" ht="12.75">
      <c r="B108" t="s">
        <v>697</v>
      </c>
      <c r="C108">
        <v>1</v>
      </c>
      <c r="D108">
        <v>32</v>
      </c>
      <c r="E108">
        <v>33</v>
      </c>
      <c r="F108">
        <v>6</v>
      </c>
      <c r="G108">
        <v>21</v>
      </c>
      <c r="H108">
        <v>7</v>
      </c>
      <c r="I108">
        <v>2</v>
      </c>
      <c r="J108">
        <v>2</v>
      </c>
      <c r="K108">
        <v>0</v>
      </c>
      <c r="L108">
        <v>0</v>
      </c>
      <c r="M108">
        <v>1</v>
      </c>
      <c r="N108">
        <v>6</v>
      </c>
      <c r="O108">
        <v>0</v>
      </c>
      <c r="P108" s="43">
        <v>40339</v>
      </c>
      <c r="Q108">
        <v>220</v>
      </c>
    </row>
    <row r="111" spans="3:6" ht="12.75">
      <c r="C111" t="s">
        <v>662</v>
      </c>
      <c r="E111" t="s">
        <v>663</v>
      </c>
      <c r="F111" t="s">
        <v>664</v>
      </c>
    </row>
    <row r="112" spans="2:12" ht="12.75">
      <c r="B112" t="s">
        <v>620</v>
      </c>
      <c r="C112" t="s">
        <v>665</v>
      </c>
      <c r="D112" t="s">
        <v>666</v>
      </c>
      <c r="E112" t="s">
        <v>667</v>
      </c>
      <c r="F112" t="s">
        <v>668</v>
      </c>
      <c r="G112" t="s">
        <v>669</v>
      </c>
      <c r="H112" t="s">
        <v>670</v>
      </c>
      <c r="I112" t="s">
        <v>671</v>
      </c>
      <c r="J112" t="s">
        <v>672</v>
      </c>
      <c r="K112" t="s">
        <v>648</v>
      </c>
      <c r="L112" t="s">
        <v>649</v>
      </c>
    </row>
    <row r="113" spans="2:12" ht="12.75">
      <c r="B113" t="s">
        <v>680</v>
      </c>
      <c r="C113">
        <v>0</v>
      </c>
      <c r="D113" t="s">
        <v>674</v>
      </c>
      <c r="E113">
        <v>0</v>
      </c>
      <c r="F113">
        <v>3</v>
      </c>
      <c r="G113">
        <v>2</v>
      </c>
      <c r="H113">
        <v>3</v>
      </c>
      <c r="I113">
        <v>0</v>
      </c>
      <c r="J113">
        <v>3</v>
      </c>
      <c r="K113">
        <v>1</v>
      </c>
      <c r="L113">
        <v>32</v>
      </c>
    </row>
    <row r="114" spans="2:12" ht="12.75">
      <c r="B114" t="s">
        <v>681</v>
      </c>
      <c r="C114">
        <v>0</v>
      </c>
      <c r="D114" t="s">
        <v>674</v>
      </c>
      <c r="E114">
        <v>0</v>
      </c>
      <c r="F114">
        <v>3</v>
      </c>
      <c r="G114">
        <v>4</v>
      </c>
      <c r="H114">
        <v>3</v>
      </c>
      <c r="I114">
        <v>2</v>
      </c>
      <c r="J114">
        <v>3</v>
      </c>
      <c r="K114">
        <v>12</v>
      </c>
      <c r="L114">
        <v>35</v>
      </c>
    </row>
    <row r="115" spans="2:12" ht="12.75">
      <c r="B115" t="s">
        <v>682</v>
      </c>
      <c r="C115">
        <v>0</v>
      </c>
      <c r="D115" t="s">
        <v>674</v>
      </c>
      <c r="E115">
        <v>0</v>
      </c>
      <c r="F115">
        <v>4</v>
      </c>
      <c r="G115">
        <v>2</v>
      </c>
      <c r="H115">
        <v>4</v>
      </c>
      <c r="I115">
        <v>0</v>
      </c>
      <c r="J115">
        <v>4</v>
      </c>
      <c r="K115">
        <v>24</v>
      </c>
      <c r="L115">
        <v>69</v>
      </c>
    </row>
    <row r="116" spans="2:12" ht="12.75">
      <c r="B116" t="s">
        <v>683</v>
      </c>
      <c r="C116">
        <v>0</v>
      </c>
      <c r="D116" t="s">
        <v>679</v>
      </c>
      <c r="E116">
        <v>0</v>
      </c>
      <c r="F116">
        <v>4</v>
      </c>
      <c r="G116">
        <v>3</v>
      </c>
      <c r="H116">
        <v>4</v>
      </c>
      <c r="I116">
        <v>1</v>
      </c>
      <c r="J116">
        <v>4</v>
      </c>
      <c r="K116">
        <v>1</v>
      </c>
      <c r="L116">
        <v>45</v>
      </c>
    </row>
    <row r="117" spans="2:12" ht="12.75">
      <c r="B117" t="s">
        <v>684</v>
      </c>
      <c r="C117">
        <v>3</v>
      </c>
      <c r="D117" t="s">
        <v>698</v>
      </c>
      <c r="E117">
        <v>0</v>
      </c>
      <c r="F117">
        <v>6</v>
      </c>
      <c r="G117">
        <v>4</v>
      </c>
      <c r="H117">
        <v>6</v>
      </c>
      <c r="I117">
        <v>2</v>
      </c>
      <c r="J117">
        <v>6</v>
      </c>
      <c r="K117">
        <v>14</v>
      </c>
      <c r="L117">
        <v>54</v>
      </c>
    </row>
    <row r="118" spans="2:12" ht="12.75">
      <c r="B118" t="s">
        <v>685</v>
      </c>
      <c r="C118">
        <v>0</v>
      </c>
      <c r="D118" t="s">
        <v>675</v>
      </c>
      <c r="E118">
        <v>9</v>
      </c>
      <c r="F118">
        <v>2</v>
      </c>
      <c r="G118">
        <v>4</v>
      </c>
      <c r="H118">
        <v>2</v>
      </c>
      <c r="I118">
        <v>5</v>
      </c>
      <c r="J118">
        <v>5</v>
      </c>
      <c r="K118">
        <v>52</v>
      </c>
      <c r="L118">
        <v>91</v>
      </c>
    </row>
    <row r="119" spans="2:12" ht="12.75">
      <c r="B119" t="s">
        <v>686</v>
      </c>
      <c r="C119">
        <v>0</v>
      </c>
      <c r="D119" t="s">
        <v>673</v>
      </c>
      <c r="E119">
        <v>0</v>
      </c>
      <c r="F119">
        <v>5</v>
      </c>
      <c r="G119">
        <v>4</v>
      </c>
      <c r="H119">
        <v>5</v>
      </c>
      <c r="I119">
        <v>2</v>
      </c>
      <c r="J119">
        <v>5</v>
      </c>
      <c r="K119">
        <v>8</v>
      </c>
      <c r="L119">
        <v>66</v>
      </c>
    </row>
    <row r="120" spans="2:12" ht="12.75">
      <c r="B120" t="s">
        <v>687</v>
      </c>
      <c r="C120">
        <v>0</v>
      </c>
      <c r="D120" t="s">
        <v>699</v>
      </c>
      <c r="E120">
        <v>5</v>
      </c>
      <c r="F120">
        <v>2</v>
      </c>
      <c r="G120">
        <v>4</v>
      </c>
      <c r="H120">
        <v>2</v>
      </c>
      <c r="I120">
        <v>5</v>
      </c>
      <c r="J120">
        <v>5</v>
      </c>
      <c r="K120">
        <v>35</v>
      </c>
      <c r="L120">
        <v>117</v>
      </c>
    </row>
    <row r="121" spans="2:12" ht="12.75">
      <c r="B121" t="s">
        <v>688</v>
      </c>
      <c r="C121">
        <v>0</v>
      </c>
      <c r="D121" t="s">
        <v>673</v>
      </c>
      <c r="E121">
        <v>7</v>
      </c>
      <c r="F121">
        <v>2</v>
      </c>
      <c r="G121">
        <v>4</v>
      </c>
      <c r="H121">
        <v>2</v>
      </c>
      <c r="I121">
        <v>4</v>
      </c>
      <c r="J121">
        <v>4</v>
      </c>
      <c r="K121">
        <v>33</v>
      </c>
      <c r="L121">
        <v>91</v>
      </c>
    </row>
    <row r="122" spans="2:12" ht="12.75">
      <c r="B122" t="s">
        <v>689</v>
      </c>
      <c r="C122">
        <v>0</v>
      </c>
      <c r="D122" t="s">
        <v>673</v>
      </c>
      <c r="E122">
        <v>9</v>
      </c>
      <c r="F122">
        <v>2</v>
      </c>
      <c r="G122">
        <v>4</v>
      </c>
      <c r="H122">
        <v>2</v>
      </c>
      <c r="I122">
        <v>5</v>
      </c>
      <c r="J122">
        <v>5</v>
      </c>
      <c r="K122">
        <v>53</v>
      </c>
      <c r="L122">
        <v>85</v>
      </c>
    </row>
    <row r="123" spans="2:12" ht="12.75">
      <c r="B123" t="s">
        <v>690</v>
      </c>
      <c r="C123">
        <v>0</v>
      </c>
      <c r="D123" t="s">
        <v>675</v>
      </c>
      <c r="E123">
        <v>8</v>
      </c>
      <c r="F123">
        <v>2</v>
      </c>
      <c r="G123">
        <v>4</v>
      </c>
      <c r="H123">
        <v>2</v>
      </c>
      <c r="I123">
        <v>5</v>
      </c>
      <c r="J123">
        <v>5</v>
      </c>
      <c r="K123">
        <v>12</v>
      </c>
      <c r="L123">
        <v>80</v>
      </c>
    </row>
    <row r="124" spans="2:12" ht="12.75">
      <c r="B124" t="s">
        <v>691</v>
      </c>
      <c r="C124">
        <v>0</v>
      </c>
      <c r="D124" t="s">
        <v>698</v>
      </c>
      <c r="E124">
        <v>0</v>
      </c>
      <c r="F124">
        <v>3</v>
      </c>
      <c r="G124">
        <v>4</v>
      </c>
      <c r="H124">
        <v>3</v>
      </c>
      <c r="I124">
        <v>2</v>
      </c>
      <c r="J124">
        <v>3</v>
      </c>
      <c r="K124">
        <v>6</v>
      </c>
      <c r="L124">
        <v>42</v>
      </c>
    </row>
    <row r="125" spans="2:12" ht="12.75">
      <c r="B125" t="s">
        <v>692</v>
      </c>
      <c r="C125">
        <v>0</v>
      </c>
      <c r="D125" t="s">
        <v>679</v>
      </c>
      <c r="E125">
        <v>0</v>
      </c>
      <c r="F125">
        <v>4</v>
      </c>
      <c r="G125">
        <v>2</v>
      </c>
      <c r="H125">
        <v>4</v>
      </c>
      <c r="I125">
        <v>0</v>
      </c>
      <c r="J125">
        <v>4</v>
      </c>
      <c r="K125">
        <v>4</v>
      </c>
      <c r="L125">
        <v>21</v>
      </c>
    </row>
    <row r="126" spans="2:12" ht="12.75">
      <c r="B126" t="s">
        <v>693</v>
      </c>
      <c r="C126">
        <v>0</v>
      </c>
      <c r="D126" t="s">
        <v>675</v>
      </c>
      <c r="E126">
        <v>3</v>
      </c>
      <c r="F126">
        <v>2</v>
      </c>
      <c r="G126">
        <v>4</v>
      </c>
      <c r="H126">
        <v>2</v>
      </c>
      <c r="I126">
        <v>4</v>
      </c>
      <c r="J126">
        <v>4</v>
      </c>
      <c r="K126">
        <v>14</v>
      </c>
      <c r="L126">
        <v>70</v>
      </c>
    </row>
    <row r="127" spans="2:12" ht="12.75">
      <c r="B127" t="s">
        <v>694</v>
      </c>
      <c r="C127">
        <v>0</v>
      </c>
      <c r="D127" t="s">
        <v>679</v>
      </c>
      <c r="E127">
        <v>0</v>
      </c>
      <c r="F127">
        <v>4</v>
      </c>
      <c r="G127">
        <v>3</v>
      </c>
      <c r="H127">
        <v>4</v>
      </c>
      <c r="I127">
        <v>1</v>
      </c>
      <c r="J127">
        <v>4</v>
      </c>
      <c r="K127">
        <v>9</v>
      </c>
      <c r="L127">
        <v>32</v>
      </c>
    </row>
    <row r="128" spans="2:12" ht="12.75">
      <c r="B128" t="s">
        <v>695</v>
      </c>
      <c r="C128">
        <v>0</v>
      </c>
      <c r="D128" t="s">
        <v>675</v>
      </c>
      <c r="E128">
        <v>4</v>
      </c>
      <c r="F128">
        <v>1</v>
      </c>
      <c r="G128">
        <v>3</v>
      </c>
      <c r="H128">
        <v>1</v>
      </c>
      <c r="I128">
        <v>3</v>
      </c>
      <c r="J128">
        <v>3</v>
      </c>
      <c r="K128">
        <v>29</v>
      </c>
      <c r="L128">
        <v>75</v>
      </c>
    </row>
    <row r="129" spans="2:12" ht="12.75">
      <c r="B129" t="s">
        <v>696</v>
      </c>
      <c r="C129">
        <v>0</v>
      </c>
      <c r="D129" t="s">
        <v>675</v>
      </c>
      <c r="E129">
        <v>8</v>
      </c>
      <c r="F129">
        <v>1</v>
      </c>
      <c r="G129">
        <v>3</v>
      </c>
      <c r="H129">
        <v>1</v>
      </c>
      <c r="I129">
        <v>4</v>
      </c>
      <c r="J129">
        <v>4</v>
      </c>
      <c r="K129">
        <v>46</v>
      </c>
      <c r="L129">
        <v>61</v>
      </c>
    </row>
    <row r="130" spans="2:12" ht="12.75">
      <c r="B130" t="s">
        <v>697</v>
      </c>
      <c r="C130">
        <v>0</v>
      </c>
      <c r="D130" t="s">
        <v>674</v>
      </c>
      <c r="E130">
        <v>0</v>
      </c>
      <c r="F130">
        <v>2</v>
      </c>
      <c r="G130">
        <v>3</v>
      </c>
      <c r="H130">
        <v>2</v>
      </c>
      <c r="I130">
        <v>3</v>
      </c>
      <c r="J130">
        <v>3</v>
      </c>
      <c r="K130">
        <v>1</v>
      </c>
      <c r="L130">
        <v>45</v>
      </c>
    </row>
    <row r="131" ht="12.75">
      <c r="B131" t="s">
        <v>213</v>
      </c>
    </row>
    <row r="132" spans="3:5" ht="12.75">
      <c r="C132" t="s">
        <v>617</v>
      </c>
      <c r="D132" t="s">
        <v>618</v>
      </c>
      <c r="E132" t="s">
        <v>619</v>
      </c>
    </row>
    <row r="133" spans="2:16" ht="12.75">
      <c r="B133" t="s">
        <v>620</v>
      </c>
      <c r="C133" t="s">
        <v>621</v>
      </c>
      <c r="D133" t="s">
        <v>243</v>
      </c>
      <c r="E133" t="s">
        <v>26</v>
      </c>
      <c r="F133" t="s">
        <v>622</v>
      </c>
      <c r="G133" t="s">
        <v>623</v>
      </c>
      <c r="H133" t="s">
        <v>624</v>
      </c>
      <c r="I133" t="s">
        <v>622</v>
      </c>
      <c r="J133" t="s">
        <v>623</v>
      </c>
      <c r="K133" t="s">
        <v>624</v>
      </c>
      <c r="L133" t="s">
        <v>622</v>
      </c>
      <c r="M133" t="s">
        <v>623</v>
      </c>
      <c r="N133" t="s">
        <v>624</v>
      </c>
      <c r="O133" t="s">
        <v>625</v>
      </c>
      <c r="P133" t="s">
        <v>626</v>
      </c>
    </row>
    <row r="134" spans="2:16" ht="12.75">
      <c r="B134" t="s">
        <v>700</v>
      </c>
      <c r="C134">
        <v>77</v>
      </c>
      <c r="D134">
        <v>2</v>
      </c>
      <c r="E134">
        <v>1731</v>
      </c>
      <c r="F134">
        <v>126</v>
      </c>
      <c r="G134">
        <v>345</v>
      </c>
      <c r="H134">
        <v>0.365</v>
      </c>
      <c r="I134">
        <v>81</v>
      </c>
      <c r="J134">
        <v>242</v>
      </c>
      <c r="K134">
        <v>0.335</v>
      </c>
      <c r="L134">
        <v>66</v>
      </c>
      <c r="M134">
        <v>80</v>
      </c>
      <c r="N134">
        <v>0.825</v>
      </c>
      <c r="O134">
        <v>399</v>
      </c>
      <c r="P134">
        <v>5.2</v>
      </c>
    </row>
    <row r="135" spans="2:16" ht="12.75">
      <c r="B135" t="s">
        <v>701</v>
      </c>
      <c r="C135">
        <v>80</v>
      </c>
      <c r="D135">
        <v>31</v>
      </c>
      <c r="E135">
        <v>1585</v>
      </c>
      <c r="F135">
        <v>165</v>
      </c>
      <c r="G135">
        <v>381</v>
      </c>
      <c r="H135">
        <v>0.433</v>
      </c>
      <c r="I135">
        <v>18</v>
      </c>
      <c r="J135">
        <v>61</v>
      </c>
      <c r="K135">
        <v>0.295</v>
      </c>
      <c r="L135">
        <v>103</v>
      </c>
      <c r="M135">
        <v>129</v>
      </c>
      <c r="N135">
        <v>0.798</v>
      </c>
      <c r="O135">
        <v>451</v>
      </c>
      <c r="P135">
        <v>5.6</v>
      </c>
    </row>
    <row r="136" spans="2:16" ht="12.75">
      <c r="B136" t="s">
        <v>702</v>
      </c>
      <c r="C136">
        <v>32</v>
      </c>
      <c r="D136">
        <v>1</v>
      </c>
      <c r="E136">
        <v>457</v>
      </c>
      <c r="F136">
        <v>63</v>
      </c>
      <c r="G136">
        <v>146</v>
      </c>
      <c r="H136">
        <v>0.432</v>
      </c>
      <c r="I136">
        <v>0</v>
      </c>
      <c r="J136">
        <v>1</v>
      </c>
      <c r="K136">
        <v>0</v>
      </c>
      <c r="L136">
        <v>17</v>
      </c>
      <c r="M136">
        <v>30</v>
      </c>
      <c r="N136">
        <v>0.567</v>
      </c>
      <c r="O136">
        <v>143</v>
      </c>
      <c r="P136">
        <v>4.5</v>
      </c>
    </row>
    <row r="137" spans="2:16" ht="12.75">
      <c r="B137" t="s">
        <v>703</v>
      </c>
      <c r="C137">
        <v>44</v>
      </c>
      <c r="D137">
        <v>5</v>
      </c>
      <c r="E137">
        <v>786</v>
      </c>
      <c r="F137">
        <v>155</v>
      </c>
      <c r="G137">
        <v>365</v>
      </c>
      <c r="H137">
        <v>0.425</v>
      </c>
      <c r="I137">
        <v>44</v>
      </c>
      <c r="J137">
        <v>136</v>
      </c>
      <c r="K137">
        <v>0.324</v>
      </c>
      <c r="L137">
        <v>64</v>
      </c>
      <c r="M137">
        <v>73</v>
      </c>
      <c r="N137">
        <v>0.877</v>
      </c>
      <c r="O137">
        <v>418</v>
      </c>
      <c r="P137">
        <v>9.5</v>
      </c>
    </row>
    <row r="138" spans="2:16" ht="12.75">
      <c r="B138" t="s">
        <v>704</v>
      </c>
      <c r="C138">
        <v>75</v>
      </c>
      <c r="D138">
        <v>5</v>
      </c>
      <c r="E138">
        <v>1557</v>
      </c>
      <c r="F138">
        <v>182</v>
      </c>
      <c r="G138">
        <v>309</v>
      </c>
      <c r="H138">
        <v>0.589</v>
      </c>
      <c r="I138">
        <v>1</v>
      </c>
      <c r="J138">
        <v>4</v>
      </c>
      <c r="K138">
        <v>0.25</v>
      </c>
      <c r="L138">
        <v>74</v>
      </c>
      <c r="M138">
        <v>107</v>
      </c>
      <c r="N138">
        <v>0.692</v>
      </c>
      <c r="O138">
        <v>439</v>
      </c>
      <c r="P138">
        <v>5.9</v>
      </c>
    </row>
    <row r="139" spans="2:16" ht="12.75">
      <c r="B139" t="s">
        <v>705</v>
      </c>
      <c r="C139">
        <v>51</v>
      </c>
      <c r="D139">
        <v>4</v>
      </c>
      <c r="E139">
        <v>937</v>
      </c>
      <c r="F139">
        <v>124</v>
      </c>
      <c r="G139">
        <v>249</v>
      </c>
      <c r="H139">
        <v>0.498</v>
      </c>
      <c r="I139">
        <v>6</v>
      </c>
      <c r="J139">
        <v>28</v>
      </c>
      <c r="K139">
        <v>0.214</v>
      </c>
      <c r="L139">
        <v>34</v>
      </c>
      <c r="M139">
        <v>56</v>
      </c>
      <c r="N139">
        <v>0.607</v>
      </c>
      <c r="O139">
        <v>288</v>
      </c>
      <c r="P139">
        <v>5.6</v>
      </c>
    </row>
    <row r="140" spans="2:16" ht="12.75">
      <c r="B140" t="s">
        <v>706</v>
      </c>
      <c r="C140">
        <v>64</v>
      </c>
      <c r="D140">
        <v>61</v>
      </c>
      <c r="E140">
        <v>2221</v>
      </c>
      <c r="F140">
        <v>356</v>
      </c>
      <c r="G140">
        <v>884</v>
      </c>
      <c r="H140">
        <v>0.403</v>
      </c>
      <c r="I140">
        <v>60</v>
      </c>
      <c r="J140">
        <v>217</v>
      </c>
      <c r="K140">
        <v>0.276</v>
      </c>
      <c r="L140">
        <v>308</v>
      </c>
      <c r="M140">
        <v>386</v>
      </c>
      <c r="N140">
        <v>0.798</v>
      </c>
      <c r="O140">
        <v>1080</v>
      </c>
      <c r="P140">
        <v>16.9</v>
      </c>
    </row>
    <row r="141" spans="2:16" ht="12.75">
      <c r="B141" t="s">
        <v>707</v>
      </c>
      <c r="C141">
        <v>47</v>
      </c>
      <c r="D141">
        <v>10</v>
      </c>
      <c r="E141">
        <v>813</v>
      </c>
      <c r="F141">
        <v>136</v>
      </c>
      <c r="G141">
        <v>311</v>
      </c>
      <c r="H141">
        <v>0.437</v>
      </c>
      <c r="I141">
        <v>37</v>
      </c>
      <c r="J141">
        <v>105</v>
      </c>
      <c r="K141">
        <v>0.352</v>
      </c>
      <c r="L141">
        <v>48</v>
      </c>
      <c r="M141">
        <v>58</v>
      </c>
      <c r="N141">
        <v>0.828</v>
      </c>
      <c r="O141">
        <v>357</v>
      </c>
      <c r="P141">
        <v>7.6</v>
      </c>
    </row>
    <row r="142" spans="2:16" ht="12.75">
      <c r="B142" t="s">
        <v>708</v>
      </c>
      <c r="C142">
        <v>81</v>
      </c>
      <c r="D142">
        <v>69</v>
      </c>
      <c r="E142">
        <v>2035</v>
      </c>
      <c r="F142">
        <v>387</v>
      </c>
      <c r="G142">
        <v>782</v>
      </c>
      <c r="H142">
        <v>0.495</v>
      </c>
      <c r="I142">
        <v>3</v>
      </c>
      <c r="J142">
        <v>6</v>
      </c>
      <c r="K142">
        <v>0.5</v>
      </c>
      <c r="L142">
        <v>169</v>
      </c>
      <c r="M142">
        <v>224</v>
      </c>
      <c r="N142">
        <v>0.754</v>
      </c>
      <c r="O142">
        <v>946</v>
      </c>
      <c r="P142">
        <v>11.7</v>
      </c>
    </row>
    <row r="143" spans="2:16" ht="12.75">
      <c r="B143" t="s">
        <v>709</v>
      </c>
      <c r="C143">
        <v>69</v>
      </c>
      <c r="D143">
        <v>0</v>
      </c>
      <c r="E143">
        <v>1221</v>
      </c>
      <c r="F143">
        <v>180</v>
      </c>
      <c r="G143">
        <v>408</v>
      </c>
      <c r="H143">
        <v>0.441</v>
      </c>
      <c r="I143">
        <v>0</v>
      </c>
      <c r="J143">
        <v>1</v>
      </c>
      <c r="K143">
        <v>0</v>
      </c>
      <c r="L143">
        <v>127</v>
      </c>
      <c r="M143">
        <v>190</v>
      </c>
      <c r="N143">
        <v>0.668</v>
      </c>
      <c r="O143">
        <v>487</v>
      </c>
      <c r="P143">
        <v>7.1</v>
      </c>
    </row>
    <row r="144" spans="2:16" ht="12.75">
      <c r="B144" t="s">
        <v>710</v>
      </c>
      <c r="C144">
        <v>46</v>
      </c>
      <c r="D144">
        <v>43</v>
      </c>
      <c r="E144">
        <v>1633</v>
      </c>
      <c r="F144">
        <v>289</v>
      </c>
      <c r="G144">
        <v>693</v>
      </c>
      <c r="H144">
        <v>0.417</v>
      </c>
      <c r="I144">
        <v>70</v>
      </c>
      <c r="J144">
        <v>210</v>
      </c>
      <c r="K144">
        <v>0.333</v>
      </c>
      <c r="L144">
        <v>298</v>
      </c>
      <c r="M144">
        <v>340</v>
      </c>
      <c r="N144">
        <v>0.876</v>
      </c>
      <c r="O144">
        <v>946</v>
      </c>
      <c r="P144">
        <v>20.6</v>
      </c>
    </row>
    <row r="145" spans="2:16" ht="12.75">
      <c r="B145" t="s">
        <v>711</v>
      </c>
      <c r="C145">
        <v>82</v>
      </c>
      <c r="D145">
        <v>8</v>
      </c>
      <c r="E145">
        <v>2277</v>
      </c>
      <c r="F145">
        <v>385</v>
      </c>
      <c r="G145">
        <v>716</v>
      </c>
      <c r="H145">
        <v>0.538</v>
      </c>
      <c r="I145">
        <v>1</v>
      </c>
      <c r="J145">
        <v>9</v>
      </c>
      <c r="K145">
        <v>0.111</v>
      </c>
      <c r="L145">
        <v>183</v>
      </c>
      <c r="M145">
        <v>264</v>
      </c>
      <c r="N145">
        <v>0.693</v>
      </c>
      <c r="O145">
        <v>954</v>
      </c>
      <c r="P145">
        <v>11.6</v>
      </c>
    </row>
    <row r="146" spans="2:16" ht="12.75">
      <c r="B146" t="s">
        <v>712</v>
      </c>
      <c r="C146">
        <v>64</v>
      </c>
      <c r="D146">
        <v>54</v>
      </c>
      <c r="E146">
        <v>1925</v>
      </c>
      <c r="F146">
        <v>262</v>
      </c>
      <c r="G146">
        <v>520</v>
      </c>
      <c r="H146">
        <v>0.504</v>
      </c>
      <c r="I146">
        <v>0</v>
      </c>
      <c r="J146">
        <v>0</v>
      </c>
      <c r="K146" t="s">
        <v>629</v>
      </c>
      <c r="L146">
        <v>163</v>
      </c>
      <c r="M146">
        <v>219</v>
      </c>
      <c r="N146">
        <v>0.744</v>
      </c>
      <c r="O146">
        <v>687</v>
      </c>
      <c r="P146">
        <v>10.7</v>
      </c>
    </row>
    <row r="147" spans="2:16" ht="12.75">
      <c r="B147" t="s">
        <v>713</v>
      </c>
      <c r="C147">
        <v>76</v>
      </c>
      <c r="D147">
        <v>1</v>
      </c>
      <c r="E147">
        <v>1384</v>
      </c>
      <c r="F147">
        <v>190</v>
      </c>
      <c r="G147">
        <v>448</v>
      </c>
      <c r="H147">
        <v>0.424</v>
      </c>
      <c r="I147">
        <v>64</v>
      </c>
      <c r="J147">
        <v>162</v>
      </c>
      <c r="K147">
        <v>0.395</v>
      </c>
      <c r="L147">
        <v>61</v>
      </c>
      <c r="M147">
        <v>70</v>
      </c>
      <c r="N147">
        <v>0.871</v>
      </c>
      <c r="O147">
        <v>505</v>
      </c>
      <c r="P147">
        <v>6.6</v>
      </c>
    </row>
    <row r="148" spans="2:16" ht="12.75">
      <c r="B148" t="s">
        <v>714</v>
      </c>
      <c r="C148">
        <v>81</v>
      </c>
      <c r="D148">
        <v>2</v>
      </c>
      <c r="E148">
        <v>1270</v>
      </c>
      <c r="F148">
        <v>154</v>
      </c>
      <c r="G148">
        <v>368</v>
      </c>
      <c r="H148">
        <v>0.418</v>
      </c>
      <c r="I148">
        <v>22</v>
      </c>
      <c r="J148">
        <v>71</v>
      </c>
      <c r="K148">
        <v>0.31</v>
      </c>
      <c r="L148">
        <v>52</v>
      </c>
      <c r="M148">
        <v>72</v>
      </c>
      <c r="N148">
        <v>0.722</v>
      </c>
      <c r="O148">
        <v>382</v>
      </c>
      <c r="P148">
        <v>4.7</v>
      </c>
    </row>
    <row r="149" spans="2:16" ht="12.75">
      <c r="B149" t="s">
        <v>715</v>
      </c>
      <c r="C149">
        <v>78</v>
      </c>
      <c r="D149">
        <v>9</v>
      </c>
      <c r="E149">
        <v>1764</v>
      </c>
      <c r="F149">
        <v>261</v>
      </c>
      <c r="G149">
        <v>651</v>
      </c>
      <c r="H149">
        <v>0.401</v>
      </c>
      <c r="I149">
        <v>31</v>
      </c>
      <c r="J149">
        <v>100</v>
      </c>
      <c r="K149">
        <v>0.31</v>
      </c>
      <c r="L149">
        <v>103</v>
      </c>
      <c r="M149">
        <v>144</v>
      </c>
      <c r="N149">
        <v>0.715</v>
      </c>
      <c r="O149">
        <v>656</v>
      </c>
      <c r="P149">
        <v>8.4</v>
      </c>
    </row>
    <row r="150" spans="2:16" ht="12.75">
      <c r="B150" t="s">
        <v>716</v>
      </c>
      <c r="C150">
        <v>25</v>
      </c>
      <c r="D150">
        <v>1</v>
      </c>
      <c r="E150">
        <v>292</v>
      </c>
      <c r="F150">
        <v>40</v>
      </c>
      <c r="G150">
        <v>100</v>
      </c>
      <c r="H150">
        <v>0.4</v>
      </c>
      <c r="I150">
        <v>14</v>
      </c>
      <c r="J150">
        <v>39</v>
      </c>
      <c r="K150">
        <v>0.359</v>
      </c>
      <c r="L150">
        <v>24</v>
      </c>
      <c r="M150">
        <v>26</v>
      </c>
      <c r="N150">
        <v>0.923</v>
      </c>
      <c r="O150">
        <v>118</v>
      </c>
      <c r="P150">
        <v>4.7</v>
      </c>
    </row>
    <row r="151" spans="2:16" ht="12.75">
      <c r="B151" t="s">
        <v>717</v>
      </c>
      <c r="C151">
        <v>45</v>
      </c>
      <c r="D151">
        <v>16</v>
      </c>
      <c r="E151">
        <v>1115</v>
      </c>
      <c r="F151">
        <v>137</v>
      </c>
      <c r="G151">
        <v>386</v>
      </c>
      <c r="H151">
        <v>0.355</v>
      </c>
      <c r="I151">
        <v>43</v>
      </c>
      <c r="J151">
        <v>139</v>
      </c>
      <c r="K151">
        <v>0.309</v>
      </c>
      <c r="L151">
        <v>94</v>
      </c>
      <c r="M151">
        <v>113</v>
      </c>
      <c r="N151">
        <v>0.832</v>
      </c>
      <c r="O151">
        <v>411</v>
      </c>
      <c r="P151">
        <v>9.1</v>
      </c>
    </row>
    <row r="154" spans="3:5" ht="12.75">
      <c r="C154" t="s">
        <v>646</v>
      </c>
      <c r="E154" t="s">
        <v>647</v>
      </c>
    </row>
    <row r="155" spans="2:17" ht="12.75">
      <c r="B155" t="s">
        <v>620</v>
      </c>
      <c r="C155" t="s">
        <v>648</v>
      </c>
      <c r="D155" t="s">
        <v>649</v>
      </c>
      <c r="E155" t="s">
        <v>650</v>
      </c>
      <c r="F155" t="s">
        <v>651</v>
      </c>
      <c r="G155" t="s">
        <v>652</v>
      </c>
      <c r="H155" t="s">
        <v>653</v>
      </c>
      <c r="I155" t="s">
        <v>654</v>
      </c>
      <c r="J155" t="s">
        <v>655</v>
      </c>
      <c r="K155" t="s">
        <v>656</v>
      </c>
      <c r="L155" t="s">
        <v>657</v>
      </c>
      <c r="M155" t="s">
        <v>658</v>
      </c>
      <c r="N155" t="s">
        <v>652</v>
      </c>
      <c r="O155" t="s">
        <v>659</v>
      </c>
      <c r="P155" t="s">
        <v>660</v>
      </c>
      <c r="Q155" t="s">
        <v>661</v>
      </c>
    </row>
    <row r="156" spans="2:17" ht="12.75">
      <c r="B156" t="s">
        <v>700</v>
      </c>
      <c r="C156">
        <v>32</v>
      </c>
      <c r="D156">
        <v>297</v>
      </c>
      <c r="E156">
        <v>329</v>
      </c>
      <c r="F156">
        <v>117</v>
      </c>
      <c r="G156">
        <v>204</v>
      </c>
      <c r="H156">
        <v>42</v>
      </c>
      <c r="I156">
        <v>51</v>
      </c>
      <c r="J156">
        <v>19</v>
      </c>
      <c r="K156">
        <v>0</v>
      </c>
      <c r="L156">
        <v>7</v>
      </c>
      <c r="M156">
        <v>14</v>
      </c>
      <c r="N156">
        <v>1</v>
      </c>
      <c r="O156">
        <v>0</v>
      </c>
      <c r="P156" s="43">
        <v>40337</v>
      </c>
      <c r="Q156">
        <v>217</v>
      </c>
    </row>
    <row r="157" spans="2:17" ht="12.75">
      <c r="B157" t="s">
        <v>701</v>
      </c>
      <c r="C157">
        <v>72</v>
      </c>
      <c r="D157">
        <v>177</v>
      </c>
      <c r="E157">
        <v>249</v>
      </c>
      <c r="F157">
        <v>135</v>
      </c>
      <c r="G157">
        <v>144</v>
      </c>
      <c r="H157">
        <v>66</v>
      </c>
      <c r="I157">
        <v>76</v>
      </c>
      <c r="J157">
        <v>25</v>
      </c>
      <c r="K157">
        <v>0</v>
      </c>
      <c r="L157">
        <v>1</v>
      </c>
      <c r="M157">
        <v>10</v>
      </c>
      <c r="N157">
        <v>9</v>
      </c>
      <c r="O157">
        <v>0</v>
      </c>
      <c r="P157" s="43">
        <v>40335</v>
      </c>
      <c r="Q157">
        <v>225</v>
      </c>
    </row>
    <row r="158" spans="2:17" ht="12.75">
      <c r="B158" t="s">
        <v>702</v>
      </c>
      <c r="C158">
        <v>37</v>
      </c>
      <c r="D158">
        <v>73</v>
      </c>
      <c r="E158">
        <v>110</v>
      </c>
      <c r="F158">
        <v>15</v>
      </c>
      <c r="G158">
        <v>60</v>
      </c>
      <c r="H158">
        <v>14</v>
      </c>
      <c r="I158">
        <v>22</v>
      </c>
      <c r="J158">
        <v>14</v>
      </c>
      <c r="K158">
        <v>0</v>
      </c>
      <c r="L158">
        <v>0</v>
      </c>
      <c r="M158">
        <v>0</v>
      </c>
      <c r="N158">
        <v>12</v>
      </c>
      <c r="O158">
        <v>2</v>
      </c>
      <c r="P158" s="43">
        <v>40338</v>
      </c>
      <c r="Q158">
        <v>225</v>
      </c>
    </row>
    <row r="159" spans="2:17" ht="12.75">
      <c r="B159" t="s">
        <v>703</v>
      </c>
      <c r="C159">
        <v>11</v>
      </c>
      <c r="D159">
        <v>58</v>
      </c>
      <c r="E159">
        <v>69</v>
      </c>
      <c r="F159">
        <v>64</v>
      </c>
      <c r="G159">
        <v>71</v>
      </c>
      <c r="H159">
        <v>23</v>
      </c>
      <c r="I159">
        <v>46</v>
      </c>
      <c r="J159">
        <v>12</v>
      </c>
      <c r="K159">
        <v>1</v>
      </c>
      <c r="L159">
        <v>17</v>
      </c>
      <c r="M159">
        <v>0</v>
      </c>
      <c r="N159">
        <v>0</v>
      </c>
      <c r="O159">
        <v>0</v>
      </c>
      <c r="P159" s="43">
        <v>40332</v>
      </c>
      <c r="Q159">
        <v>202</v>
      </c>
    </row>
    <row r="160" spans="2:17" ht="12.75">
      <c r="B160" t="s">
        <v>704</v>
      </c>
      <c r="C160">
        <v>152</v>
      </c>
      <c r="D160">
        <v>232</v>
      </c>
      <c r="E160">
        <v>384</v>
      </c>
      <c r="F160">
        <v>38</v>
      </c>
      <c r="G160">
        <v>230</v>
      </c>
      <c r="H160">
        <v>37</v>
      </c>
      <c r="I160">
        <v>63</v>
      </c>
      <c r="J160">
        <v>48</v>
      </c>
      <c r="K160">
        <v>0</v>
      </c>
      <c r="L160">
        <v>0</v>
      </c>
      <c r="M160">
        <v>0</v>
      </c>
      <c r="N160">
        <v>7</v>
      </c>
      <c r="O160">
        <v>14</v>
      </c>
      <c r="P160" s="43">
        <v>40339</v>
      </c>
      <c r="Q160">
        <v>255</v>
      </c>
    </row>
    <row r="161" spans="2:17" ht="12.75">
      <c r="B161" t="s">
        <v>705</v>
      </c>
      <c r="C161">
        <v>27</v>
      </c>
      <c r="D161">
        <v>68</v>
      </c>
      <c r="E161">
        <v>95</v>
      </c>
      <c r="F161">
        <v>66</v>
      </c>
      <c r="G161">
        <v>91</v>
      </c>
      <c r="H161">
        <v>27</v>
      </c>
      <c r="I161">
        <v>42</v>
      </c>
      <c r="J161">
        <v>6</v>
      </c>
      <c r="K161">
        <v>0</v>
      </c>
      <c r="L161">
        <v>5</v>
      </c>
      <c r="M161">
        <v>13</v>
      </c>
      <c r="N161">
        <v>0</v>
      </c>
      <c r="O161">
        <v>0</v>
      </c>
      <c r="P161" s="43">
        <v>40335</v>
      </c>
      <c r="Q161">
        <v>200</v>
      </c>
    </row>
    <row r="162" spans="2:17" ht="12.75">
      <c r="B162" t="s">
        <v>706</v>
      </c>
      <c r="C162">
        <v>24</v>
      </c>
      <c r="D162">
        <v>179</v>
      </c>
      <c r="E162">
        <v>203</v>
      </c>
      <c r="F162">
        <v>423</v>
      </c>
      <c r="G162">
        <v>178</v>
      </c>
      <c r="H162">
        <v>79</v>
      </c>
      <c r="I162">
        <v>181</v>
      </c>
      <c r="J162">
        <v>18</v>
      </c>
      <c r="K162">
        <v>34</v>
      </c>
      <c r="L162">
        <v>1</v>
      </c>
      <c r="M162">
        <v>0</v>
      </c>
      <c r="N162">
        <v>0</v>
      </c>
      <c r="O162">
        <v>0</v>
      </c>
      <c r="P162" s="43">
        <v>40332</v>
      </c>
      <c r="Q162">
        <v>185</v>
      </c>
    </row>
    <row r="163" spans="2:17" ht="12.75">
      <c r="B163" t="s">
        <v>707</v>
      </c>
      <c r="C163">
        <v>6</v>
      </c>
      <c r="D163">
        <v>74</v>
      </c>
      <c r="E163">
        <v>80</v>
      </c>
      <c r="F163">
        <v>72</v>
      </c>
      <c r="G163">
        <v>53</v>
      </c>
      <c r="H163">
        <v>18</v>
      </c>
      <c r="I163">
        <v>54</v>
      </c>
      <c r="J163">
        <v>9</v>
      </c>
      <c r="K163">
        <v>1</v>
      </c>
      <c r="L163">
        <v>16</v>
      </c>
      <c r="M163">
        <v>0</v>
      </c>
      <c r="N163">
        <v>0</v>
      </c>
      <c r="O163">
        <v>0</v>
      </c>
      <c r="P163" s="43">
        <v>40332</v>
      </c>
      <c r="Q163">
        <v>185</v>
      </c>
    </row>
    <row r="164" spans="2:17" ht="12.75">
      <c r="B164" t="s">
        <v>708</v>
      </c>
      <c r="C164">
        <v>177</v>
      </c>
      <c r="D164">
        <v>287</v>
      </c>
      <c r="E164">
        <v>464</v>
      </c>
      <c r="F164">
        <v>158</v>
      </c>
      <c r="G164">
        <v>285</v>
      </c>
      <c r="H164">
        <v>30</v>
      </c>
      <c r="I164">
        <v>145</v>
      </c>
      <c r="J164">
        <v>131</v>
      </c>
      <c r="K164">
        <v>0</v>
      </c>
      <c r="L164">
        <v>0</v>
      </c>
      <c r="M164">
        <v>0</v>
      </c>
      <c r="N164">
        <v>1</v>
      </c>
      <c r="O164">
        <v>24</v>
      </c>
      <c r="P164" s="43">
        <v>40361</v>
      </c>
      <c r="Q164">
        <v>278</v>
      </c>
    </row>
    <row r="165" spans="2:17" ht="12.75">
      <c r="B165" t="s">
        <v>709</v>
      </c>
      <c r="C165">
        <v>120</v>
      </c>
      <c r="D165">
        <v>258</v>
      </c>
      <c r="E165">
        <v>378</v>
      </c>
      <c r="F165">
        <v>32</v>
      </c>
      <c r="G165">
        <v>145</v>
      </c>
      <c r="H165">
        <v>36</v>
      </c>
      <c r="I165">
        <v>66</v>
      </c>
      <c r="J165">
        <v>48</v>
      </c>
      <c r="K165">
        <v>0</v>
      </c>
      <c r="L165">
        <v>0</v>
      </c>
      <c r="M165">
        <v>0</v>
      </c>
      <c r="N165">
        <v>17</v>
      </c>
      <c r="O165">
        <v>1</v>
      </c>
      <c r="P165" s="43">
        <v>40338</v>
      </c>
      <c r="Q165">
        <v>235</v>
      </c>
    </row>
    <row r="166" spans="2:17" ht="12.75">
      <c r="B166" t="s">
        <v>710</v>
      </c>
      <c r="C166">
        <v>29</v>
      </c>
      <c r="D166">
        <v>135</v>
      </c>
      <c r="E166">
        <v>164</v>
      </c>
      <c r="F166">
        <v>111</v>
      </c>
      <c r="G166">
        <v>96</v>
      </c>
      <c r="H166">
        <v>46</v>
      </c>
      <c r="I166">
        <v>92</v>
      </c>
      <c r="J166">
        <v>6</v>
      </c>
      <c r="K166">
        <v>0</v>
      </c>
      <c r="L166">
        <v>35</v>
      </c>
      <c r="M166">
        <v>0</v>
      </c>
      <c r="N166">
        <v>0</v>
      </c>
      <c r="O166">
        <v>0</v>
      </c>
      <c r="P166" s="43">
        <v>40336</v>
      </c>
      <c r="Q166">
        <v>185</v>
      </c>
    </row>
    <row r="167" spans="2:17" ht="12.75">
      <c r="B167" t="s">
        <v>711</v>
      </c>
      <c r="C167">
        <v>186</v>
      </c>
      <c r="D167">
        <v>373</v>
      </c>
      <c r="E167">
        <v>559</v>
      </c>
      <c r="F167">
        <v>131</v>
      </c>
      <c r="G167">
        <v>285</v>
      </c>
      <c r="H167">
        <v>64</v>
      </c>
      <c r="I167">
        <v>116</v>
      </c>
      <c r="J167">
        <v>99</v>
      </c>
      <c r="K167">
        <v>0</v>
      </c>
      <c r="L167">
        <v>0</v>
      </c>
      <c r="M167">
        <v>1</v>
      </c>
      <c r="N167">
        <v>22</v>
      </c>
      <c r="O167">
        <v>5</v>
      </c>
      <c r="P167" s="43">
        <v>40337</v>
      </c>
      <c r="Q167">
        <v>250</v>
      </c>
    </row>
    <row r="168" spans="2:17" ht="12.75">
      <c r="B168" t="s">
        <v>712</v>
      </c>
      <c r="C168">
        <v>220</v>
      </c>
      <c r="D168">
        <v>485</v>
      </c>
      <c r="E168">
        <v>705</v>
      </c>
      <c r="F168">
        <v>132</v>
      </c>
      <c r="G168">
        <v>198</v>
      </c>
      <c r="H168">
        <v>32</v>
      </c>
      <c r="I168">
        <v>117</v>
      </c>
      <c r="J168">
        <v>100</v>
      </c>
      <c r="K168">
        <v>0</v>
      </c>
      <c r="L168">
        <v>0</v>
      </c>
      <c r="M168">
        <v>0</v>
      </c>
      <c r="N168">
        <v>4</v>
      </c>
      <c r="O168">
        <v>26</v>
      </c>
      <c r="P168" s="43">
        <v>40340</v>
      </c>
      <c r="Q168">
        <v>232</v>
      </c>
    </row>
    <row r="169" spans="2:17" ht="12.75">
      <c r="B169" t="s">
        <v>713</v>
      </c>
      <c r="C169">
        <v>33</v>
      </c>
      <c r="D169">
        <v>126</v>
      </c>
      <c r="E169">
        <v>159</v>
      </c>
      <c r="F169">
        <v>74</v>
      </c>
      <c r="G169">
        <v>72</v>
      </c>
      <c r="H169">
        <v>20</v>
      </c>
      <c r="I169">
        <v>74</v>
      </c>
      <c r="J169">
        <v>5</v>
      </c>
      <c r="K169">
        <v>0</v>
      </c>
      <c r="L169">
        <v>18</v>
      </c>
      <c r="M169">
        <v>0</v>
      </c>
      <c r="N169">
        <v>0</v>
      </c>
      <c r="O169">
        <v>0</v>
      </c>
      <c r="P169" s="43">
        <v>40333</v>
      </c>
      <c r="Q169">
        <v>200</v>
      </c>
    </row>
    <row r="170" spans="2:17" ht="12.75">
      <c r="B170" t="s">
        <v>714</v>
      </c>
      <c r="C170">
        <v>21</v>
      </c>
      <c r="D170">
        <v>108</v>
      </c>
      <c r="E170">
        <v>129</v>
      </c>
      <c r="F170">
        <v>266</v>
      </c>
      <c r="G170">
        <v>115</v>
      </c>
      <c r="H170">
        <v>40</v>
      </c>
      <c r="I170">
        <v>85</v>
      </c>
      <c r="J170">
        <v>10</v>
      </c>
      <c r="K170">
        <v>16</v>
      </c>
      <c r="L170">
        <v>0</v>
      </c>
      <c r="M170">
        <v>0</v>
      </c>
      <c r="N170">
        <v>0</v>
      </c>
      <c r="O170">
        <v>0</v>
      </c>
      <c r="P170" s="43">
        <v>40332</v>
      </c>
      <c r="Q170">
        <v>175</v>
      </c>
    </row>
    <row r="171" spans="2:17" ht="12.75">
      <c r="B171" t="s">
        <v>715</v>
      </c>
      <c r="C171">
        <v>46</v>
      </c>
      <c r="D171">
        <v>302</v>
      </c>
      <c r="E171">
        <v>348</v>
      </c>
      <c r="F171">
        <v>223</v>
      </c>
      <c r="G171">
        <v>126</v>
      </c>
      <c r="H171">
        <v>43</v>
      </c>
      <c r="I171">
        <v>124</v>
      </c>
      <c r="J171">
        <v>10</v>
      </c>
      <c r="K171">
        <v>1</v>
      </c>
      <c r="L171">
        <v>1</v>
      </c>
      <c r="M171">
        <v>21</v>
      </c>
      <c r="N171">
        <v>0</v>
      </c>
      <c r="O171">
        <v>0</v>
      </c>
      <c r="P171" s="43">
        <v>40335</v>
      </c>
      <c r="Q171">
        <v>220</v>
      </c>
    </row>
    <row r="172" spans="2:17" ht="12.75">
      <c r="B172" t="s">
        <v>716</v>
      </c>
      <c r="C172">
        <v>15</v>
      </c>
      <c r="D172">
        <v>37</v>
      </c>
      <c r="E172">
        <v>52</v>
      </c>
      <c r="F172">
        <v>16</v>
      </c>
      <c r="G172">
        <v>33</v>
      </c>
      <c r="H172">
        <v>2</v>
      </c>
      <c r="I172">
        <v>28</v>
      </c>
      <c r="J172">
        <v>17</v>
      </c>
      <c r="K172">
        <v>0</v>
      </c>
      <c r="L172">
        <v>0</v>
      </c>
      <c r="M172">
        <v>1</v>
      </c>
      <c r="N172">
        <v>10</v>
      </c>
      <c r="O172">
        <v>1</v>
      </c>
      <c r="P172" s="44">
        <v>36708</v>
      </c>
      <c r="Q172">
        <v>230</v>
      </c>
    </row>
    <row r="173" spans="2:17" ht="12.75">
      <c r="B173" t="s">
        <v>717</v>
      </c>
      <c r="C173">
        <v>23</v>
      </c>
      <c r="D173">
        <v>119</v>
      </c>
      <c r="E173">
        <v>142</v>
      </c>
      <c r="F173">
        <v>137</v>
      </c>
      <c r="G173">
        <v>70</v>
      </c>
      <c r="H173">
        <v>52</v>
      </c>
      <c r="I173">
        <v>75</v>
      </c>
      <c r="J173">
        <v>15</v>
      </c>
      <c r="K173">
        <v>1</v>
      </c>
      <c r="L173">
        <v>24</v>
      </c>
      <c r="M173">
        <v>0</v>
      </c>
      <c r="N173">
        <v>0</v>
      </c>
      <c r="O173">
        <v>0</v>
      </c>
      <c r="P173" s="43">
        <v>40334</v>
      </c>
      <c r="Q173">
        <v>185</v>
      </c>
    </row>
    <row r="176" spans="3:6" ht="12.75">
      <c r="C176" t="s">
        <v>662</v>
      </c>
      <c r="E176" t="s">
        <v>663</v>
      </c>
      <c r="F176" t="s">
        <v>664</v>
      </c>
    </row>
    <row r="177" spans="2:12" ht="12.75">
      <c r="B177" t="s">
        <v>620</v>
      </c>
      <c r="C177" t="s">
        <v>665</v>
      </c>
      <c r="D177" t="s">
        <v>666</v>
      </c>
      <c r="E177" t="s">
        <v>667</v>
      </c>
      <c r="F177" t="s">
        <v>668</v>
      </c>
      <c r="G177" t="s">
        <v>669</v>
      </c>
      <c r="H177" t="s">
        <v>670</v>
      </c>
      <c r="I177" t="s">
        <v>671</v>
      </c>
      <c r="J177" t="s">
        <v>672</v>
      </c>
      <c r="K177" t="s">
        <v>648</v>
      </c>
      <c r="L177" t="s">
        <v>649</v>
      </c>
    </row>
    <row r="178" spans="2:12" ht="12.75">
      <c r="B178" t="s">
        <v>700</v>
      </c>
      <c r="C178">
        <v>0</v>
      </c>
      <c r="D178" t="s">
        <v>675</v>
      </c>
      <c r="E178">
        <v>0</v>
      </c>
      <c r="F178">
        <v>4</v>
      </c>
      <c r="G178">
        <v>5</v>
      </c>
      <c r="H178">
        <v>4</v>
      </c>
      <c r="I178">
        <v>4</v>
      </c>
      <c r="J178">
        <v>4</v>
      </c>
      <c r="K178">
        <v>9</v>
      </c>
      <c r="L178">
        <v>86</v>
      </c>
    </row>
    <row r="179" spans="2:12" ht="12.75">
      <c r="B179" t="s">
        <v>701</v>
      </c>
      <c r="C179">
        <v>0</v>
      </c>
      <c r="D179" t="s">
        <v>673</v>
      </c>
      <c r="E179">
        <v>0</v>
      </c>
      <c r="F179">
        <v>2</v>
      </c>
      <c r="G179">
        <v>3</v>
      </c>
      <c r="H179">
        <v>2</v>
      </c>
      <c r="I179">
        <v>2</v>
      </c>
      <c r="J179">
        <v>2</v>
      </c>
      <c r="K179">
        <v>22</v>
      </c>
      <c r="L179">
        <v>54</v>
      </c>
    </row>
    <row r="180" spans="2:12" ht="12.75">
      <c r="B180" t="s">
        <v>702</v>
      </c>
      <c r="C180">
        <v>0</v>
      </c>
      <c r="D180" t="s">
        <v>675</v>
      </c>
      <c r="E180">
        <v>6</v>
      </c>
      <c r="F180">
        <v>2</v>
      </c>
      <c r="G180">
        <v>4</v>
      </c>
      <c r="H180">
        <v>2</v>
      </c>
      <c r="I180">
        <v>4</v>
      </c>
      <c r="J180">
        <v>4</v>
      </c>
      <c r="K180">
        <v>42</v>
      </c>
      <c r="L180">
        <v>83</v>
      </c>
    </row>
    <row r="181" spans="2:12" ht="12.75">
      <c r="B181" t="s">
        <v>703</v>
      </c>
      <c r="C181">
        <v>1</v>
      </c>
      <c r="D181" t="s">
        <v>678</v>
      </c>
      <c r="E181">
        <v>0</v>
      </c>
      <c r="F181">
        <v>3</v>
      </c>
      <c r="G181">
        <v>3</v>
      </c>
      <c r="H181">
        <v>3</v>
      </c>
      <c r="I181">
        <v>1</v>
      </c>
      <c r="J181">
        <v>3</v>
      </c>
      <c r="K181">
        <v>7</v>
      </c>
      <c r="L181">
        <v>34</v>
      </c>
    </row>
    <row r="182" spans="2:12" ht="12.75">
      <c r="B182" t="s">
        <v>704</v>
      </c>
      <c r="C182">
        <v>0</v>
      </c>
      <c r="D182" t="s">
        <v>675</v>
      </c>
      <c r="E182">
        <v>6</v>
      </c>
      <c r="F182">
        <v>2</v>
      </c>
      <c r="G182">
        <v>4</v>
      </c>
      <c r="H182">
        <v>2</v>
      </c>
      <c r="I182">
        <v>4</v>
      </c>
      <c r="J182">
        <v>4</v>
      </c>
      <c r="K182">
        <v>51</v>
      </c>
      <c r="L182">
        <v>74</v>
      </c>
    </row>
    <row r="183" spans="2:12" ht="12.75">
      <c r="B183" t="s">
        <v>705</v>
      </c>
      <c r="C183">
        <v>0</v>
      </c>
      <c r="D183" t="s">
        <v>673</v>
      </c>
      <c r="E183">
        <v>0</v>
      </c>
      <c r="F183">
        <v>4</v>
      </c>
      <c r="G183">
        <v>3</v>
      </c>
      <c r="H183">
        <v>4</v>
      </c>
      <c r="I183">
        <v>1</v>
      </c>
      <c r="J183">
        <v>4</v>
      </c>
      <c r="K183">
        <v>15</v>
      </c>
      <c r="L183">
        <v>37</v>
      </c>
    </row>
    <row r="184" spans="2:12" ht="12.75">
      <c r="B184" t="s">
        <v>706</v>
      </c>
      <c r="C184">
        <v>1</v>
      </c>
      <c r="D184" t="s">
        <v>677</v>
      </c>
      <c r="E184">
        <v>0</v>
      </c>
      <c r="F184">
        <v>5</v>
      </c>
      <c r="G184">
        <v>4</v>
      </c>
      <c r="H184">
        <v>5</v>
      </c>
      <c r="I184">
        <v>0</v>
      </c>
      <c r="J184">
        <v>5</v>
      </c>
      <c r="K184">
        <v>5</v>
      </c>
      <c r="L184">
        <v>39</v>
      </c>
    </row>
    <row r="185" spans="2:12" ht="12.75">
      <c r="B185" t="s">
        <v>707</v>
      </c>
      <c r="C185">
        <v>0</v>
      </c>
      <c r="D185" t="s">
        <v>679</v>
      </c>
      <c r="E185">
        <v>0</v>
      </c>
      <c r="F185">
        <v>5</v>
      </c>
      <c r="G185">
        <v>4</v>
      </c>
      <c r="H185">
        <v>5</v>
      </c>
      <c r="I185">
        <v>1</v>
      </c>
      <c r="J185">
        <v>5</v>
      </c>
      <c r="K185">
        <v>3</v>
      </c>
      <c r="L185">
        <v>41</v>
      </c>
    </row>
    <row r="186" spans="2:12" ht="12.75">
      <c r="B186" t="s">
        <v>708</v>
      </c>
      <c r="C186">
        <v>0</v>
      </c>
      <c r="D186" t="s">
        <v>675</v>
      </c>
      <c r="E186">
        <v>13</v>
      </c>
      <c r="F186">
        <v>0</v>
      </c>
      <c r="G186">
        <v>3</v>
      </c>
      <c r="H186">
        <v>0</v>
      </c>
      <c r="I186">
        <v>4</v>
      </c>
      <c r="J186">
        <v>4</v>
      </c>
      <c r="K186">
        <v>38</v>
      </c>
      <c r="L186">
        <v>64</v>
      </c>
    </row>
    <row r="187" spans="2:12" ht="12.75">
      <c r="B187" t="s">
        <v>709</v>
      </c>
      <c r="C187">
        <v>0</v>
      </c>
      <c r="D187" t="s">
        <v>675</v>
      </c>
      <c r="E187">
        <v>8</v>
      </c>
      <c r="F187">
        <v>2</v>
      </c>
      <c r="G187">
        <v>4</v>
      </c>
      <c r="H187">
        <v>2</v>
      </c>
      <c r="I187">
        <v>4</v>
      </c>
      <c r="J187">
        <v>4</v>
      </c>
      <c r="K187">
        <v>44</v>
      </c>
      <c r="L187">
        <v>104</v>
      </c>
    </row>
    <row r="188" spans="2:12" ht="12.75">
      <c r="B188" t="s">
        <v>710</v>
      </c>
      <c r="C188">
        <v>2</v>
      </c>
      <c r="D188" t="s">
        <v>699</v>
      </c>
      <c r="E188">
        <v>0</v>
      </c>
      <c r="F188">
        <v>3</v>
      </c>
      <c r="G188">
        <v>3</v>
      </c>
      <c r="H188">
        <v>3</v>
      </c>
      <c r="I188">
        <v>1</v>
      </c>
      <c r="J188">
        <v>3</v>
      </c>
      <c r="K188">
        <v>8</v>
      </c>
      <c r="L188">
        <v>42</v>
      </c>
    </row>
    <row r="189" spans="2:12" ht="12.75">
      <c r="B189" t="s">
        <v>711</v>
      </c>
      <c r="C189">
        <v>0</v>
      </c>
      <c r="D189" t="s">
        <v>673</v>
      </c>
      <c r="E189">
        <v>9</v>
      </c>
      <c r="F189">
        <v>2</v>
      </c>
      <c r="G189">
        <v>4</v>
      </c>
      <c r="H189">
        <v>2</v>
      </c>
      <c r="I189">
        <v>4</v>
      </c>
      <c r="J189">
        <v>4</v>
      </c>
      <c r="K189">
        <v>44</v>
      </c>
      <c r="L189">
        <v>85</v>
      </c>
    </row>
    <row r="190" spans="2:12" ht="12.75">
      <c r="B190" t="s">
        <v>712</v>
      </c>
      <c r="C190">
        <v>0</v>
      </c>
      <c r="D190" t="s">
        <v>699</v>
      </c>
      <c r="E190">
        <v>10</v>
      </c>
      <c r="F190">
        <v>2</v>
      </c>
      <c r="G190">
        <v>4</v>
      </c>
      <c r="H190">
        <v>2</v>
      </c>
      <c r="I190">
        <v>5</v>
      </c>
      <c r="J190">
        <v>5</v>
      </c>
      <c r="K190">
        <v>56</v>
      </c>
      <c r="L190">
        <v>120</v>
      </c>
    </row>
    <row r="191" spans="2:12" ht="12.75">
      <c r="B191" t="s">
        <v>713</v>
      </c>
      <c r="C191">
        <v>0</v>
      </c>
      <c r="D191" t="s">
        <v>679</v>
      </c>
      <c r="E191">
        <v>0</v>
      </c>
      <c r="F191">
        <v>4</v>
      </c>
      <c r="G191">
        <v>3</v>
      </c>
      <c r="H191">
        <v>4</v>
      </c>
      <c r="I191">
        <v>1</v>
      </c>
      <c r="J191">
        <v>4</v>
      </c>
      <c r="K191">
        <v>11</v>
      </c>
      <c r="L191">
        <v>44</v>
      </c>
    </row>
    <row r="192" spans="2:12" ht="12.75">
      <c r="B192" t="s">
        <v>714</v>
      </c>
      <c r="C192">
        <v>0</v>
      </c>
      <c r="D192" t="s">
        <v>679</v>
      </c>
      <c r="E192">
        <v>0</v>
      </c>
      <c r="F192">
        <v>3</v>
      </c>
      <c r="G192">
        <v>3</v>
      </c>
      <c r="H192">
        <v>3</v>
      </c>
      <c r="I192">
        <v>0</v>
      </c>
      <c r="J192">
        <v>3</v>
      </c>
      <c r="K192">
        <v>9</v>
      </c>
      <c r="L192">
        <v>42</v>
      </c>
    </row>
    <row r="193" spans="2:12" ht="12.75">
      <c r="B193" t="s">
        <v>715</v>
      </c>
      <c r="C193">
        <v>0</v>
      </c>
      <c r="D193" t="s">
        <v>673</v>
      </c>
      <c r="E193">
        <v>0</v>
      </c>
      <c r="F193">
        <v>3</v>
      </c>
      <c r="G193">
        <v>4</v>
      </c>
      <c r="H193">
        <v>3</v>
      </c>
      <c r="I193">
        <v>3</v>
      </c>
      <c r="J193">
        <v>3</v>
      </c>
      <c r="K193">
        <v>12</v>
      </c>
      <c r="L193">
        <v>85</v>
      </c>
    </row>
    <row r="194" spans="2:12" ht="12.75">
      <c r="B194" t="s">
        <v>716</v>
      </c>
      <c r="C194">
        <v>0</v>
      </c>
      <c r="D194" t="s">
        <v>673</v>
      </c>
      <c r="E194">
        <v>11</v>
      </c>
      <c r="F194">
        <v>0</v>
      </c>
      <c r="G194">
        <v>3</v>
      </c>
      <c r="H194">
        <v>0</v>
      </c>
      <c r="I194">
        <v>3</v>
      </c>
      <c r="J194">
        <v>3</v>
      </c>
      <c r="K194">
        <v>24</v>
      </c>
      <c r="L194">
        <v>60</v>
      </c>
    </row>
    <row r="195" spans="2:12" ht="12.75">
      <c r="B195" t="s">
        <v>717</v>
      </c>
      <c r="C195">
        <v>0</v>
      </c>
      <c r="D195" t="s">
        <v>698</v>
      </c>
      <c r="E195">
        <v>0</v>
      </c>
      <c r="F195">
        <v>5</v>
      </c>
      <c r="G195">
        <v>4</v>
      </c>
      <c r="H195">
        <v>5</v>
      </c>
      <c r="I195">
        <v>1</v>
      </c>
      <c r="J195">
        <v>5</v>
      </c>
      <c r="K195">
        <v>10</v>
      </c>
      <c r="L195">
        <v>55</v>
      </c>
    </row>
    <row r="196" ht="12.75">
      <c r="B196" t="s">
        <v>213</v>
      </c>
    </row>
    <row r="197" spans="3:5" ht="12.75">
      <c r="C197" t="s">
        <v>617</v>
      </c>
      <c r="D197" t="s">
        <v>618</v>
      </c>
      <c r="E197" t="s">
        <v>619</v>
      </c>
    </row>
    <row r="198" spans="2:16" ht="12.75">
      <c r="B198" t="s">
        <v>620</v>
      </c>
      <c r="C198" t="s">
        <v>621</v>
      </c>
      <c r="D198" t="s">
        <v>243</v>
      </c>
      <c r="E198" t="s">
        <v>26</v>
      </c>
      <c r="F198" t="s">
        <v>622</v>
      </c>
      <c r="G198" t="s">
        <v>623</v>
      </c>
      <c r="H198" t="s">
        <v>624</v>
      </c>
      <c r="I198" t="s">
        <v>622</v>
      </c>
      <c r="J198" t="s">
        <v>623</v>
      </c>
      <c r="K198" t="s">
        <v>624</v>
      </c>
      <c r="L198" t="s">
        <v>622</v>
      </c>
      <c r="M198" t="s">
        <v>623</v>
      </c>
      <c r="N198" t="s">
        <v>624</v>
      </c>
      <c r="O198" t="s">
        <v>625</v>
      </c>
      <c r="P198" t="s">
        <v>626</v>
      </c>
    </row>
    <row r="199" spans="2:16" ht="12.75">
      <c r="B199" t="s">
        <v>718</v>
      </c>
      <c r="C199">
        <v>60</v>
      </c>
      <c r="D199">
        <v>9</v>
      </c>
      <c r="E199">
        <v>783</v>
      </c>
      <c r="F199">
        <v>109</v>
      </c>
      <c r="G199">
        <v>217</v>
      </c>
      <c r="H199">
        <v>0.502</v>
      </c>
      <c r="I199">
        <v>0</v>
      </c>
      <c r="J199">
        <v>4</v>
      </c>
      <c r="K199">
        <v>0</v>
      </c>
      <c r="L199">
        <v>52</v>
      </c>
      <c r="M199">
        <v>69</v>
      </c>
      <c r="N199">
        <v>0.754</v>
      </c>
      <c r="O199">
        <v>270</v>
      </c>
      <c r="P199">
        <v>4.5</v>
      </c>
    </row>
    <row r="200" spans="2:16" ht="12.75">
      <c r="B200" t="s">
        <v>719</v>
      </c>
      <c r="C200">
        <v>46</v>
      </c>
      <c r="D200">
        <v>5</v>
      </c>
      <c r="E200">
        <v>685</v>
      </c>
      <c r="F200">
        <v>62</v>
      </c>
      <c r="G200">
        <v>146</v>
      </c>
      <c r="H200">
        <v>0.425</v>
      </c>
      <c r="I200">
        <v>19</v>
      </c>
      <c r="J200">
        <v>64</v>
      </c>
      <c r="K200">
        <v>0.297</v>
      </c>
      <c r="L200">
        <v>14</v>
      </c>
      <c r="M200">
        <v>24</v>
      </c>
      <c r="N200">
        <v>0.583</v>
      </c>
      <c r="O200">
        <v>157</v>
      </c>
      <c r="P200">
        <v>3.4</v>
      </c>
    </row>
    <row r="201" spans="2:16" ht="12.75">
      <c r="B201" t="s">
        <v>720</v>
      </c>
      <c r="C201">
        <v>80</v>
      </c>
      <c r="D201">
        <v>2</v>
      </c>
      <c r="E201">
        <v>1472</v>
      </c>
      <c r="F201">
        <v>168</v>
      </c>
      <c r="G201">
        <v>435</v>
      </c>
      <c r="H201">
        <v>0.386</v>
      </c>
      <c r="I201">
        <v>70</v>
      </c>
      <c r="J201">
        <v>178</v>
      </c>
      <c r="K201">
        <v>0.393</v>
      </c>
      <c r="L201">
        <v>102</v>
      </c>
      <c r="M201">
        <v>131</v>
      </c>
      <c r="N201">
        <v>0.779</v>
      </c>
      <c r="O201">
        <v>508</v>
      </c>
      <c r="P201">
        <v>6.4</v>
      </c>
    </row>
    <row r="202" spans="2:16" ht="12.75">
      <c r="B202" t="s">
        <v>721</v>
      </c>
      <c r="C202">
        <v>80</v>
      </c>
      <c r="D202">
        <v>80</v>
      </c>
      <c r="E202">
        <v>2799</v>
      </c>
      <c r="F202">
        <v>537</v>
      </c>
      <c r="G202">
        <v>1143</v>
      </c>
      <c r="H202">
        <v>0.47</v>
      </c>
      <c r="I202">
        <v>121</v>
      </c>
      <c r="J202">
        <v>325</v>
      </c>
      <c r="K202">
        <v>0.372</v>
      </c>
      <c r="L202">
        <v>181</v>
      </c>
      <c r="M202">
        <v>234</v>
      </c>
      <c r="N202">
        <v>0.774</v>
      </c>
      <c r="O202">
        <v>1376</v>
      </c>
      <c r="P202">
        <v>17.2</v>
      </c>
    </row>
    <row r="203" spans="2:16" ht="12.75">
      <c r="B203" t="s">
        <v>722</v>
      </c>
      <c r="C203">
        <v>65</v>
      </c>
      <c r="D203">
        <v>64</v>
      </c>
      <c r="E203">
        <v>2320</v>
      </c>
      <c r="F203">
        <v>412</v>
      </c>
      <c r="G203">
        <v>860</v>
      </c>
      <c r="H203">
        <v>0.479</v>
      </c>
      <c r="I203">
        <v>40</v>
      </c>
      <c r="J203">
        <v>150</v>
      </c>
      <c r="K203">
        <v>0.267</v>
      </c>
      <c r="L203">
        <v>129</v>
      </c>
      <c r="M203">
        <v>160</v>
      </c>
      <c r="N203">
        <v>0.806</v>
      </c>
      <c r="O203">
        <v>993</v>
      </c>
      <c r="P203">
        <v>15.3</v>
      </c>
    </row>
    <row r="204" spans="2:16" ht="12.75">
      <c r="B204" t="s">
        <v>723</v>
      </c>
      <c r="C204">
        <v>43</v>
      </c>
      <c r="D204">
        <v>0</v>
      </c>
      <c r="E204">
        <v>470</v>
      </c>
      <c r="F204">
        <v>47</v>
      </c>
      <c r="G204">
        <v>128</v>
      </c>
      <c r="H204">
        <v>0.367</v>
      </c>
      <c r="I204">
        <v>4</v>
      </c>
      <c r="J204">
        <v>17</v>
      </c>
      <c r="K204">
        <v>0.235</v>
      </c>
      <c r="L204">
        <v>13</v>
      </c>
      <c r="M204">
        <v>21</v>
      </c>
      <c r="N204">
        <v>0.619</v>
      </c>
      <c r="O204">
        <v>111</v>
      </c>
      <c r="P204">
        <v>2.6</v>
      </c>
    </row>
    <row r="205" spans="2:16" ht="12.75">
      <c r="B205" t="s">
        <v>724</v>
      </c>
      <c r="C205">
        <v>56</v>
      </c>
      <c r="D205">
        <v>10</v>
      </c>
      <c r="E205">
        <v>1068</v>
      </c>
      <c r="F205">
        <v>125</v>
      </c>
      <c r="G205">
        <v>268</v>
      </c>
      <c r="H205">
        <v>0.466</v>
      </c>
      <c r="I205">
        <v>71</v>
      </c>
      <c r="J205">
        <v>149</v>
      </c>
      <c r="K205">
        <v>0.477</v>
      </c>
      <c r="L205">
        <v>34</v>
      </c>
      <c r="M205">
        <v>49</v>
      </c>
      <c r="N205">
        <v>0.694</v>
      </c>
      <c r="O205">
        <v>355</v>
      </c>
      <c r="P205">
        <v>6.3</v>
      </c>
    </row>
    <row r="206" spans="2:16" ht="12.75">
      <c r="B206" t="s">
        <v>725</v>
      </c>
      <c r="C206">
        <v>70</v>
      </c>
      <c r="D206">
        <v>33</v>
      </c>
      <c r="E206">
        <v>1755</v>
      </c>
      <c r="F206">
        <v>288</v>
      </c>
      <c r="G206">
        <v>602</v>
      </c>
      <c r="H206">
        <v>0.478</v>
      </c>
      <c r="I206">
        <v>1</v>
      </c>
      <c r="J206">
        <v>8</v>
      </c>
      <c r="K206">
        <v>0.125</v>
      </c>
      <c r="L206">
        <v>186</v>
      </c>
      <c r="M206">
        <v>216</v>
      </c>
      <c r="N206">
        <v>0.861</v>
      </c>
      <c r="O206">
        <v>763</v>
      </c>
      <c r="P206">
        <v>10.9</v>
      </c>
    </row>
    <row r="207" spans="2:16" ht="12.75">
      <c r="B207" t="s">
        <v>726</v>
      </c>
      <c r="C207">
        <v>73</v>
      </c>
      <c r="D207">
        <v>18</v>
      </c>
      <c r="E207">
        <v>1553</v>
      </c>
      <c r="F207">
        <v>248</v>
      </c>
      <c r="G207">
        <v>543</v>
      </c>
      <c r="H207">
        <v>0.457</v>
      </c>
      <c r="I207">
        <v>47</v>
      </c>
      <c r="J207">
        <v>136</v>
      </c>
      <c r="K207">
        <v>0.346</v>
      </c>
      <c r="L207">
        <v>95</v>
      </c>
      <c r="M207">
        <v>114</v>
      </c>
      <c r="N207">
        <v>0.833</v>
      </c>
      <c r="O207">
        <v>638</v>
      </c>
      <c r="P207">
        <v>8.7</v>
      </c>
    </row>
    <row r="208" spans="2:16" ht="12.75">
      <c r="B208" t="s">
        <v>727</v>
      </c>
      <c r="C208">
        <v>65</v>
      </c>
      <c r="D208">
        <v>64</v>
      </c>
      <c r="E208">
        <v>1860</v>
      </c>
      <c r="F208">
        <v>317</v>
      </c>
      <c r="G208">
        <v>706</v>
      </c>
      <c r="H208">
        <v>0.449</v>
      </c>
      <c r="I208">
        <v>86</v>
      </c>
      <c r="J208">
        <v>226</v>
      </c>
      <c r="K208">
        <v>0.381</v>
      </c>
      <c r="L208">
        <v>98</v>
      </c>
      <c r="M208">
        <v>116</v>
      </c>
      <c r="N208">
        <v>0.845</v>
      </c>
      <c r="O208">
        <v>818</v>
      </c>
      <c r="P208">
        <v>12.6</v>
      </c>
    </row>
    <row r="209" spans="2:16" ht="12.75">
      <c r="B209" t="s">
        <v>728</v>
      </c>
      <c r="C209">
        <v>34</v>
      </c>
      <c r="D209">
        <v>6</v>
      </c>
      <c r="E209">
        <v>730</v>
      </c>
      <c r="F209">
        <v>110</v>
      </c>
      <c r="G209">
        <v>281</v>
      </c>
      <c r="H209">
        <v>0.391</v>
      </c>
      <c r="I209">
        <v>40</v>
      </c>
      <c r="J209">
        <v>105</v>
      </c>
      <c r="K209">
        <v>0.381</v>
      </c>
      <c r="L209">
        <v>49</v>
      </c>
      <c r="M209">
        <v>59</v>
      </c>
      <c r="N209">
        <v>0.831</v>
      </c>
      <c r="O209">
        <v>309</v>
      </c>
      <c r="P209">
        <v>9.1</v>
      </c>
    </row>
    <row r="210" spans="2:16" ht="12.75">
      <c r="B210" t="s">
        <v>729</v>
      </c>
      <c r="C210">
        <v>81</v>
      </c>
      <c r="D210">
        <v>81</v>
      </c>
      <c r="E210">
        <v>2871</v>
      </c>
      <c r="F210">
        <v>504</v>
      </c>
      <c r="G210">
        <v>999</v>
      </c>
      <c r="H210">
        <v>0.505</v>
      </c>
      <c r="I210">
        <v>0</v>
      </c>
      <c r="J210">
        <v>7</v>
      </c>
      <c r="K210">
        <v>0</v>
      </c>
      <c r="L210">
        <v>261</v>
      </c>
      <c r="M210">
        <v>422</v>
      </c>
      <c r="N210">
        <v>0.618</v>
      </c>
      <c r="O210">
        <v>1269</v>
      </c>
      <c r="P210">
        <v>15.7</v>
      </c>
    </row>
    <row r="211" spans="2:16" ht="12.75">
      <c r="B211" t="s">
        <v>730</v>
      </c>
      <c r="C211">
        <v>46</v>
      </c>
      <c r="D211">
        <v>29</v>
      </c>
      <c r="E211">
        <v>1428</v>
      </c>
      <c r="F211">
        <v>193</v>
      </c>
      <c r="G211">
        <v>449</v>
      </c>
      <c r="H211">
        <v>0.43</v>
      </c>
      <c r="I211">
        <v>50</v>
      </c>
      <c r="J211">
        <v>152</v>
      </c>
      <c r="K211">
        <v>0.329</v>
      </c>
      <c r="L211">
        <v>103</v>
      </c>
      <c r="M211">
        <v>134</v>
      </c>
      <c r="N211">
        <v>0.769</v>
      </c>
      <c r="O211">
        <v>539</v>
      </c>
      <c r="P211">
        <v>11.7</v>
      </c>
    </row>
    <row r="212" spans="2:16" ht="12.75">
      <c r="B212" t="s">
        <v>731</v>
      </c>
      <c r="C212">
        <v>76</v>
      </c>
      <c r="D212">
        <v>0</v>
      </c>
      <c r="E212">
        <v>1738</v>
      </c>
      <c r="F212">
        <v>233</v>
      </c>
      <c r="G212">
        <v>578</v>
      </c>
      <c r="H212">
        <v>0.403</v>
      </c>
      <c r="I212">
        <v>93</v>
      </c>
      <c r="J212">
        <v>248</v>
      </c>
      <c r="K212">
        <v>0.375</v>
      </c>
      <c r="L212">
        <v>194</v>
      </c>
      <c r="M212">
        <v>240</v>
      </c>
      <c r="N212">
        <v>0.808</v>
      </c>
      <c r="O212">
        <v>753</v>
      </c>
      <c r="P212">
        <v>9.9</v>
      </c>
    </row>
    <row r="213" spans="2:16" ht="12.75">
      <c r="B213" t="s">
        <v>732</v>
      </c>
      <c r="C213">
        <v>42</v>
      </c>
      <c r="D213">
        <v>3</v>
      </c>
      <c r="E213">
        <v>524</v>
      </c>
      <c r="F213">
        <v>76</v>
      </c>
      <c r="G213">
        <v>146</v>
      </c>
      <c r="H213">
        <v>0.521</v>
      </c>
      <c r="I213">
        <v>8</v>
      </c>
      <c r="J213">
        <v>23</v>
      </c>
      <c r="K213">
        <v>0.348</v>
      </c>
      <c r="L213">
        <v>19</v>
      </c>
      <c r="M213">
        <v>38</v>
      </c>
      <c r="N213">
        <v>0.5</v>
      </c>
      <c r="O213">
        <v>179</v>
      </c>
      <c r="P213">
        <v>4.3</v>
      </c>
    </row>
    <row r="214" spans="2:16" ht="12.75">
      <c r="B214" t="s">
        <v>733</v>
      </c>
      <c r="C214">
        <v>66</v>
      </c>
      <c r="D214">
        <v>8</v>
      </c>
      <c r="E214">
        <v>1048</v>
      </c>
      <c r="F214">
        <v>167</v>
      </c>
      <c r="G214">
        <v>351</v>
      </c>
      <c r="H214">
        <v>0.476</v>
      </c>
      <c r="I214">
        <v>32</v>
      </c>
      <c r="J214">
        <v>91</v>
      </c>
      <c r="K214">
        <v>0.352</v>
      </c>
      <c r="L214">
        <v>68</v>
      </c>
      <c r="M214">
        <v>93</v>
      </c>
      <c r="N214">
        <v>0.731</v>
      </c>
      <c r="O214">
        <v>434</v>
      </c>
      <c r="P214">
        <v>6.6</v>
      </c>
    </row>
    <row r="215" spans="2:16" ht="12.75">
      <c r="B215" t="s">
        <v>734</v>
      </c>
      <c r="C215">
        <v>63</v>
      </c>
      <c r="D215">
        <v>0</v>
      </c>
      <c r="E215">
        <v>891</v>
      </c>
      <c r="F215">
        <v>147</v>
      </c>
      <c r="G215">
        <v>340</v>
      </c>
      <c r="H215">
        <v>0.432</v>
      </c>
      <c r="I215">
        <v>27</v>
      </c>
      <c r="J215">
        <v>78</v>
      </c>
      <c r="K215">
        <v>0.346</v>
      </c>
      <c r="L215">
        <v>46</v>
      </c>
      <c r="M215">
        <v>67</v>
      </c>
      <c r="N215">
        <v>0.687</v>
      </c>
      <c r="O215">
        <v>367</v>
      </c>
      <c r="P215">
        <v>5.8</v>
      </c>
    </row>
    <row r="216" spans="2:16" ht="12.75">
      <c r="B216" t="s">
        <v>735</v>
      </c>
      <c r="C216">
        <v>71</v>
      </c>
      <c r="D216">
        <v>0</v>
      </c>
      <c r="E216">
        <v>877</v>
      </c>
      <c r="F216">
        <v>109</v>
      </c>
      <c r="G216">
        <v>300</v>
      </c>
      <c r="H216">
        <v>0.363</v>
      </c>
      <c r="I216">
        <v>35</v>
      </c>
      <c r="J216">
        <v>118</v>
      </c>
      <c r="K216">
        <v>0.297</v>
      </c>
      <c r="L216">
        <v>10</v>
      </c>
      <c r="M216">
        <v>26</v>
      </c>
      <c r="N216">
        <v>0.385</v>
      </c>
      <c r="O216">
        <v>263</v>
      </c>
      <c r="P216">
        <v>3.7</v>
      </c>
    </row>
    <row r="219" spans="3:5" ht="12.75">
      <c r="C219" t="s">
        <v>646</v>
      </c>
      <c r="E219" t="s">
        <v>647</v>
      </c>
    </row>
    <row r="220" spans="2:17" ht="12.75">
      <c r="B220" t="s">
        <v>620</v>
      </c>
      <c r="C220" t="s">
        <v>648</v>
      </c>
      <c r="D220" t="s">
        <v>649</v>
      </c>
      <c r="E220" t="s">
        <v>650</v>
      </c>
      <c r="F220" t="s">
        <v>651</v>
      </c>
      <c r="G220" t="s">
        <v>652</v>
      </c>
      <c r="H220" t="s">
        <v>653</v>
      </c>
      <c r="I220" t="s">
        <v>654</v>
      </c>
      <c r="J220" t="s">
        <v>655</v>
      </c>
      <c r="K220" t="s">
        <v>656</v>
      </c>
      <c r="L220" t="s">
        <v>657</v>
      </c>
      <c r="M220" t="s">
        <v>658</v>
      </c>
      <c r="N220" t="s">
        <v>652</v>
      </c>
      <c r="O220" t="s">
        <v>659</v>
      </c>
      <c r="P220" t="s">
        <v>660</v>
      </c>
      <c r="Q220" t="s">
        <v>661</v>
      </c>
    </row>
    <row r="221" spans="2:17" ht="12.75">
      <c r="B221" t="s">
        <v>718</v>
      </c>
      <c r="C221">
        <v>56</v>
      </c>
      <c r="D221">
        <v>111</v>
      </c>
      <c r="E221">
        <v>167</v>
      </c>
      <c r="F221">
        <v>37</v>
      </c>
      <c r="G221">
        <v>132</v>
      </c>
      <c r="H221">
        <v>13</v>
      </c>
      <c r="I221">
        <v>30</v>
      </c>
      <c r="J221">
        <v>35</v>
      </c>
      <c r="K221">
        <v>0</v>
      </c>
      <c r="L221">
        <v>0</v>
      </c>
      <c r="M221">
        <v>0</v>
      </c>
      <c r="N221">
        <v>1</v>
      </c>
      <c r="O221">
        <v>12</v>
      </c>
      <c r="P221" s="43">
        <v>40340</v>
      </c>
      <c r="Q221">
        <v>240</v>
      </c>
    </row>
    <row r="222" spans="2:17" ht="12.75">
      <c r="B222" t="s">
        <v>719</v>
      </c>
      <c r="C222">
        <v>34</v>
      </c>
      <c r="D222">
        <v>81</v>
      </c>
      <c r="E222">
        <v>115</v>
      </c>
      <c r="F222">
        <v>29</v>
      </c>
      <c r="G222">
        <v>94</v>
      </c>
      <c r="H222">
        <v>26</v>
      </c>
      <c r="I222">
        <v>25</v>
      </c>
      <c r="J222">
        <v>14</v>
      </c>
      <c r="K222">
        <v>0</v>
      </c>
      <c r="L222">
        <v>0</v>
      </c>
      <c r="M222">
        <v>0</v>
      </c>
      <c r="N222">
        <v>14</v>
      </c>
      <c r="O222">
        <v>1</v>
      </c>
      <c r="P222" s="43">
        <v>40337</v>
      </c>
      <c r="Q222">
        <v>240</v>
      </c>
    </row>
    <row r="223" spans="2:17" ht="12.75">
      <c r="B223" t="s">
        <v>720</v>
      </c>
      <c r="C223">
        <v>11</v>
      </c>
      <c r="D223">
        <v>86</v>
      </c>
      <c r="E223">
        <v>97</v>
      </c>
      <c r="F223">
        <v>193</v>
      </c>
      <c r="G223">
        <v>127</v>
      </c>
      <c r="H223">
        <v>45</v>
      </c>
      <c r="I223">
        <v>74</v>
      </c>
      <c r="J223">
        <v>5</v>
      </c>
      <c r="K223">
        <v>17</v>
      </c>
      <c r="L223">
        <v>1</v>
      </c>
      <c r="M223">
        <v>0</v>
      </c>
      <c r="N223">
        <v>0</v>
      </c>
      <c r="O223">
        <v>0</v>
      </c>
      <c r="P223" s="44">
        <v>36678</v>
      </c>
      <c r="Q223">
        <v>180</v>
      </c>
    </row>
    <row r="224" spans="2:17" ht="12.75">
      <c r="B224" t="s">
        <v>721</v>
      </c>
      <c r="C224">
        <v>105</v>
      </c>
      <c r="D224">
        <v>388</v>
      </c>
      <c r="E224">
        <v>493</v>
      </c>
      <c r="F224">
        <v>93</v>
      </c>
      <c r="G224">
        <v>215</v>
      </c>
      <c r="H224">
        <v>25</v>
      </c>
      <c r="I224">
        <v>120</v>
      </c>
      <c r="J224">
        <v>111</v>
      </c>
      <c r="K224">
        <v>0</v>
      </c>
      <c r="L224">
        <v>0</v>
      </c>
      <c r="M224">
        <v>0</v>
      </c>
      <c r="N224">
        <v>1</v>
      </c>
      <c r="O224">
        <v>34</v>
      </c>
      <c r="P224" s="44">
        <v>36708</v>
      </c>
      <c r="Q224">
        <v>250</v>
      </c>
    </row>
    <row r="225" spans="2:17" ht="12.75">
      <c r="B225" t="s">
        <v>722</v>
      </c>
      <c r="C225">
        <v>93</v>
      </c>
      <c r="D225">
        <v>255</v>
      </c>
      <c r="E225">
        <v>348</v>
      </c>
      <c r="F225">
        <v>138</v>
      </c>
      <c r="G225">
        <v>184</v>
      </c>
      <c r="H225">
        <v>46</v>
      </c>
      <c r="I225">
        <v>108</v>
      </c>
      <c r="J225">
        <v>49</v>
      </c>
      <c r="K225">
        <v>0</v>
      </c>
      <c r="L225">
        <v>14</v>
      </c>
      <c r="M225">
        <v>18</v>
      </c>
      <c r="N225">
        <v>3</v>
      </c>
      <c r="O225">
        <v>1</v>
      </c>
      <c r="P225" s="43">
        <v>40337</v>
      </c>
      <c r="Q225">
        <v>220</v>
      </c>
    </row>
    <row r="226" spans="2:17" ht="12.75">
      <c r="B226" t="s">
        <v>723</v>
      </c>
      <c r="C226">
        <v>13</v>
      </c>
      <c r="D226">
        <v>37</v>
      </c>
      <c r="E226">
        <v>50</v>
      </c>
      <c r="F226">
        <v>44</v>
      </c>
      <c r="G226">
        <v>45</v>
      </c>
      <c r="H226">
        <v>23</v>
      </c>
      <c r="I226">
        <v>32</v>
      </c>
      <c r="J226">
        <v>1</v>
      </c>
      <c r="K226">
        <v>3</v>
      </c>
      <c r="L226">
        <v>7</v>
      </c>
      <c r="M226">
        <v>1</v>
      </c>
      <c r="N226">
        <v>0</v>
      </c>
      <c r="O226">
        <v>0</v>
      </c>
      <c r="P226" s="43">
        <v>40335</v>
      </c>
      <c r="Q226">
        <v>220</v>
      </c>
    </row>
    <row r="227" spans="2:17" ht="12.75">
      <c r="B227" t="s">
        <v>724</v>
      </c>
      <c r="C227">
        <v>13</v>
      </c>
      <c r="D227">
        <v>60</v>
      </c>
      <c r="E227">
        <v>73</v>
      </c>
      <c r="F227">
        <v>70</v>
      </c>
      <c r="G227">
        <v>79</v>
      </c>
      <c r="H227">
        <v>25</v>
      </c>
      <c r="I227">
        <v>36</v>
      </c>
      <c r="J227">
        <v>7</v>
      </c>
      <c r="K227">
        <v>5</v>
      </c>
      <c r="L227">
        <v>14</v>
      </c>
      <c r="M227">
        <v>0</v>
      </c>
      <c r="N227">
        <v>0</v>
      </c>
      <c r="O227">
        <v>0</v>
      </c>
      <c r="P227" s="43">
        <v>40331</v>
      </c>
      <c r="Q227">
        <v>200</v>
      </c>
    </row>
    <row r="228" spans="2:17" ht="12.75">
      <c r="B228" t="s">
        <v>725</v>
      </c>
      <c r="C228">
        <v>207</v>
      </c>
      <c r="D228">
        <v>335</v>
      </c>
      <c r="E228">
        <v>542</v>
      </c>
      <c r="F228">
        <v>47</v>
      </c>
      <c r="G228">
        <v>194</v>
      </c>
      <c r="H228">
        <v>41</v>
      </c>
      <c r="I228">
        <v>108</v>
      </c>
      <c r="J228">
        <v>58</v>
      </c>
      <c r="K228">
        <v>0</v>
      </c>
      <c r="L228">
        <v>0</v>
      </c>
      <c r="M228">
        <v>0</v>
      </c>
      <c r="N228">
        <v>24</v>
      </c>
      <c r="O228">
        <v>1</v>
      </c>
      <c r="P228" s="43">
        <v>40339</v>
      </c>
      <c r="Q228">
        <v>250</v>
      </c>
    </row>
    <row r="229" spans="2:17" ht="12.75">
      <c r="B229" t="s">
        <v>726</v>
      </c>
      <c r="C229">
        <v>20</v>
      </c>
      <c r="D229">
        <v>109</v>
      </c>
      <c r="E229">
        <v>129</v>
      </c>
      <c r="F229">
        <v>152</v>
      </c>
      <c r="G229">
        <v>135</v>
      </c>
      <c r="H229">
        <v>32</v>
      </c>
      <c r="I229">
        <v>67</v>
      </c>
      <c r="J229">
        <v>11</v>
      </c>
      <c r="K229">
        <v>1</v>
      </c>
      <c r="L229">
        <v>20</v>
      </c>
      <c r="M229">
        <v>0</v>
      </c>
      <c r="N229">
        <v>0</v>
      </c>
      <c r="O229">
        <v>0</v>
      </c>
      <c r="P229" s="43">
        <v>40332</v>
      </c>
      <c r="Q229">
        <v>201</v>
      </c>
    </row>
    <row r="230" spans="2:17" ht="12.75">
      <c r="B230" t="s">
        <v>727</v>
      </c>
      <c r="C230">
        <v>26</v>
      </c>
      <c r="D230">
        <v>168</v>
      </c>
      <c r="E230">
        <v>194</v>
      </c>
      <c r="F230">
        <v>353</v>
      </c>
      <c r="G230">
        <v>147</v>
      </c>
      <c r="H230">
        <v>48</v>
      </c>
      <c r="I230">
        <v>139</v>
      </c>
      <c r="J230">
        <v>2</v>
      </c>
      <c r="K230">
        <v>28</v>
      </c>
      <c r="L230">
        <v>1</v>
      </c>
      <c r="M230">
        <v>0</v>
      </c>
      <c r="N230">
        <v>0</v>
      </c>
      <c r="O230">
        <v>0</v>
      </c>
      <c r="P230" s="44">
        <v>36678</v>
      </c>
      <c r="Q230">
        <v>190</v>
      </c>
    </row>
    <row r="231" spans="2:17" ht="12.75">
      <c r="B231" t="s">
        <v>728</v>
      </c>
      <c r="C231">
        <v>33</v>
      </c>
      <c r="D231">
        <v>88</v>
      </c>
      <c r="E231">
        <v>121</v>
      </c>
      <c r="F231">
        <v>34</v>
      </c>
      <c r="G231">
        <v>43</v>
      </c>
      <c r="H231">
        <v>18</v>
      </c>
      <c r="I231">
        <v>32</v>
      </c>
      <c r="J231">
        <v>17</v>
      </c>
      <c r="K231">
        <v>0</v>
      </c>
      <c r="L231">
        <v>0</v>
      </c>
      <c r="M231">
        <v>20</v>
      </c>
      <c r="N231">
        <v>1</v>
      </c>
      <c r="O231">
        <v>0</v>
      </c>
      <c r="P231" s="43">
        <v>40338</v>
      </c>
      <c r="Q231">
        <v>207</v>
      </c>
    </row>
    <row r="232" spans="2:17" ht="12.75">
      <c r="B232" t="s">
        <v>729</v>
      </c>
      <c r="C232">
        <v>223</v>
      </c>
      <c r="D232">
        <v>482</v>
      </c>
      <c r="E232">
        <v>705</v>
      </c>
      <c r="F232">
        <v>342</v>
      </c>
      <c r="G232">
        <v>240</v>
      </c>
      <c r="H232">
        <v>130</v>
      </c>
      <c r="I232">
        <v>198</v>
      </c>
      <c r="J232">
        <v>173</v>
      </c>
      <c r="K232">
        <v>0</v>
      </c>
      <c r="L232">
        <v>0</v>
      </c>
      <c r="M232">
        <v>1</v>
      </c>
      <c r="N232">
        <v>33</v>
      </c>
      <c r="O232">
        <v>1</v>
      </c>
      <c r="P232" s="43">
        <v>40338</v>
      </c>
      <c r="Q232">
        <v>240</v>
      </c>
    </row>
    <row r="233" spans="2:17" ht="12.75">
      <c r="B233" t="s">
        <v>730</v>
      </c>
      <c r="C233">
        <v>84</v>
      </c>
      <c r="D233">
        <v>236</v>
      </c>
      <c r="E233">
        <v>320</v>
      </c>
      <c r="F233">
        <v>87</v>
      </c>
      <c r="G233">
        <v>128</v>
      </c>
      <c r="H233">
        <v>32</v>
      </c>
      <c r="I233">
        <v>46</v>
      </c>
      <c r="J233">
        <v>33</v>
      </c>
      <c r="K233">
        <v>0</v>
      </c>
      <c r="L233">
        <v>0</v>
      </c>
      <c r="M233">
        <v>0</v>
      </c>
      <c r="N233">
        <v>9</v>
      </c>
      <c r="O233">
        <v>22</v>
      </c>
      <c r="P233" s="43">
        <v>40337</v>
      </c>
      <c r="Q233">
        <v>240</v>
      </c>
    </row>
    <row r="234" spans="2:17" ht="12.75">
      <c r="B234" t="s">
        <v>731</v>
      </c>
      <c r="C234">
        <v>47</v>
      </c>
      <c r="D234">
        <v>197</v>
      </c>
      <c r="E234">
        <v>244</v>
      </c>
      <c r="F234">
        <v>137</v>
      </c>
      <c r="G234">
        <v>200</v>
      </c>
      <c r="H234">
        <v>80</v>
      </c>
      <c r="I234">
        <v>106</v>
      </c>
      <c r="J234">
        <v>20</v>
      </c>
      <c r="K234">
        <v>1</v>
      </c>
      <c r="L234">
        <v>20</v>
      </c>
      <c r="M234">
        <v>2</v>
      </c>
      <c r="N234">
        <v>0</v>
      </c>
      <c r="O234">
        <v>0</v>
      </c>
      <c r="P234" s="43">
        <v>40334</v>
      </c>
      <c r="Q234">
        <v>220</v>
      </c>
    </row>
    <row r="235" spans="2:17" ht="12.75">
      <c r="B235" t="s">
        <v>732</v>
      </c>
      <c r="C235">
        <v>40</v>
      </c>
      <c r="D235">
        <v>87</v>
      </c>
      <c r="E235">
        <v>127</v>
      </c>
      <c r="F235">
        <v>44</v>
      </c>
      <c r="G235">
        <v>74</v>
      </c>
      <c r="H235">
        <v>17</v>
      </c>
      <c r="I235">
        <v>19</v>
      </c>
      <c r="J235">
        <v>16</v>
      </c>
      <c r="K235">
        <v>0</v>
      </c>
      <c r="L235">
        <v>0</v>
      </c>
      <c r="M235">
        <v>0</v>
      </c>
      <c r="N235">
        <v>9</v>
      </c>
      <c r="O235">
        <v>3</v>
      </c>
      <c r="P235" s="43">
        <v>40339</v>
      </c>
      <c r="Q235">
        <v>240</v>
      </c>
    </row>
    <row r="236" spans="2:17" ht="12.75">
      <c r="B236" t="s">
        <v>733</v>
      </c>
      <c r="C236">
        <v>24</v>
      </c>
      <c r="D236">
        <v>65</v>
      </c>
      <c r="E236">
        <v>89</v>
      </c>
      <c r="F236">
        <v>212</v>
      </c>
      <c r="G236">
        <v>84</v>
      </c>
      <c r="H236">
        <v>50</v>
      </c>
      <c r="I236">
        <v>114</v>
      </c>
      <c r="J236">
        <v>5</v>
      </c>
      <c r="K236">
        <v>15</v>
      </c>
      <c r="L236">
        <v>1</v>
      </c>
      <c r="M236">
        <v>0</v>
      </c>
      <c r="N236">
        <v>0</v>
      </c>
      <c r="O236">
        <v>0</v>
      </c>
      <c r="P236" s="43">
        <v>40332</v>
      </c>
      <c r="Q236">
        <v>176</v>
      </c>
    </row>
    <row r="237" spans="2:17" ht="12.75">
      <c r="B237" t="s">
        <v>734</v>
      </c>
      <c r="C237">
        <v>54</v>
      </c>
      <c r="D237">
        <v>154</v>
      </c>
      <c r="E237">
        <v>208</v>
      </c>
      <c r="F237">
        <v>44</v>
      </c>
      <c r="G237">
        <v>119</v>
      </c>
      <c r="H237">
        <v>15</v>
      </c>
      <c r="I237">
        <v>37</v>
      </c>
      <c r="J237">
        <v>12</v>
      </c>
      <c r="K237">
        <v>0</v>
      </c>
      <c r="L237">
        <v>0</v>
      </c>
      <c r="M237">
        <v>0</v>
      </c>
      <c r="N237">
        <v>3</v>
      </c>
      <c r="O237">
        <v>11</v>
      </c>
      <c r="P237" s="43">
        <v>40340</v>
      </c>
      <c r="Q237">
        <v>245</v>
      </c>
    </row>
    <row r="238" spans="2:17" ht="12.75">
      <c r="B238" t="s">
        <v>735</v>
      </c>
      <c r="C238">
        <v>12</v>
      </c>
      <c r="D238">
        <v>105</v>
      </c>
      <c r="E238">
        <v>117</v>
      </c>
      <c r="F238">
        <v>58</v>
      </c>
      <c r="G238">
        <v>84</v>
      </c>
      <c r="H238">
        <v>23</v>
      </c>
      <c r="I238">
        <v>53</v>
      </c>
      <c r="J238">
        <v>6</v>
      </c>
      <c r="K238">
        <v>0</v>
      </c>
      <c r="L238">
        <v>6</v>
      </c>
      <c r="M238">
        <v>6</v>
      </c>
      <c r="N238">
        <v>0</v>
      </c>
      <c r="O238">
        <v>0</v>
      </c>
      <c r="P238" s="43">
        <v>40336</v>
      </c>
      <c r="Q238">
        <v>235</v>
      </c>
    </row>
    <row r="241" spans="3:6" ht="12.75">
      <c r="C241" t="s">
        <v>662</v>
      </c>
      <c r="E241" t="s">
        <v>663</v>
      </c>
      <c r="F241" t="s">
        <v>664</v>
      </c>
    </row>
    <row r="242" spans="2:12" ht="12.75">
      <c r="B242" t="s">
        <v>620</v>
      </c>
      <c r="C242" t="s">
        <v>665</v>
      </c>
      <c r="D242" t="s">
        <v>666</v>
      </c>
      <c r="E242" t="s">
        <v>667</v>
      </c>
      <c r="F242" t="s">
        <v>668</v>
      </c>
      <c r="G242" t="s">
        <v>669</v>
      </c>
      <c r="H242" t="s">
        <v>670</v>
      </c>
      <c r="I242" t="s">
        <v>671</v>
      </c>
      <c r="J242" t="s">
        <v>672</v>
      </c>
      <c r="K242" t="s">
        <v>648</v>
      </c>
      <c r="L242" t="s">
        <v>649</v>
      </c>
    </row>
    <row r="243" spans="2:12" ht="12.75">
      <c r="B243" t="s">
        <v>718</v>
      </c>
      <c r="C243">
        <v>0</v>
      </c>
      <c r="D243" t="s">
        <v>675</v>
      </c>
      <c r="E243">
        <v>9</v>
      </c>
      <c r="F243">
        <v>1</v>
      </c>
      <c r="G243">
        <v>3</v>
      </c>
      <c r="H243">
        <v>1</v>
      </c>
      <c r="I243">
        <v>4</v>
      </c>
      <c r="J243">
        <v>4</v>
      </c>
      <c r="K243">
        <v>31</v>
      </c>
      <c r="L243">
        <v>62</v>
      </c>
    </row>
    <row r="244" spans="2:12" ht="12.75">
      <c r="B244" t="s">
        <v>719</v>
      </c>
      <c r="C244">
        <v>0</v>
      </c>
      <c r="D244" t="s">
        <v>675</v>
      </c>
      <c r="E244">
        <v>4</v>
      </c>
      <c r="F244">
        <v>3</v>
      </c>
      <c r="G244">
        <v>5</v>
      </c>
      <c r="H244">
        <v>3</v>
      </c>
      <c r="I244">
        <v>4</v>
      </c>
      <c r="J244">
        <v>4</v>
      </c>
      <c r="K244">
        <v>24</v>
      </c>
      <c r="L244">
        <v>56</v>
      </c>
    </row>
    <row r="245" spans="2:12" ht="12.75">
      <c r="B245" t="s">
        <v>720</v>
      </c>
      <c r="C245">
        <v>0</v>
      </c>
      <c r="D245" t="s">
        <v>678</v>
      </c>
      <c r="E245">
        <v>0</v>
      </c>
      <c r="F245">
        <v>3</v>
      </c>
      <c r="G245">
        <v>2</v>
      </c>
      <c r="H245">
        <v>3</v>
      </c>
      <c r="I245">
        <v>0</v>
      </c>
      <c r="J245">
        <v>3</v>
      </c>
      <c r="K245">
        <v>4</v>
      </c>
      <c r="L245">
        <v>30</v>
      </c>
    </row>
    <row r="246" spans="2:12" ht="12.75">
      <c r="B246" t="s">
        <v>721</v>
      </c>
      <c r="C246">
        <v>1</v>
      </c>
      <c r="D246" t="s">
        <v>673</v>
      </c>
      <c r="E246">
        <v>8</v>
      </c>
      <c r="F246">
        <v>2</v>
      </c>
      <c r="G246">
        <v>3</v>
      </c>
      <c r="H246">
        <v>2</v>
      </c>
      <c r="I246">
        <v>4</v>
      </c>
      <c r="J246">
        <v>4</v>
      </c>
      <c r="K246">
        <v>19</v>
      </c>
      <c r="L246">
        <v>67</v>
      </c>
    </row>
    <row r="247" spans="2:12" ht="12.75">
      <c r="B247" t="s">
        <v>722</v>
      </c>
      <c r="C247">
        <v>0</v>
      </c>
      <c r="D247" t="s">
        <v>673</v>
      </c>
      <c r="E247">
        <v>4</v>
      </c>
      <c r="F247">
        <v>4</v>
      </c>
      <c r="G247">
        <v>5</v>
      </c>
      <c r="H247">
        <v>4</v>
      </c>
      <c r="I247">
        <v>3</v>
      </c>
      <c r="J247">
        <v>4</v>
      </c>
      <c r="K247">
        <v>18</v>
      </c>
      <c r="L247">
        <v>52</v>
      </c>
    </row>
    <row r="248" spans="2:12" ht="12.75">
      <c r="B248" t="s">
        <v>723</v>
      </c>
      <c r="C248">
        <v>0</v>
      </c>
      <c r="D248" t="s">
        <v>674</v>
      </c>
      <c r="E248">
        <v>0</v>
      </c>
      <c r="F248">
        <v>4</v>
      </c>
      <c r="G248">
        <v>4</v>
      </c>
      <c r="H248">
        <v>4</v>
      </c>
      <c r="I248">
        <v>1</v>
      </c>
      <c r="J248">
        <v>4</v>
      </c>
      <c r="K248">
        <v>14</v>
      </c>
      <c r="L248">
        <v>40</v>
      </c>
    </row>
    <row r="249" spans="2:12" ht="12.75">
      <c r="B249" t="s">
        <v>724</v>
      </c>
      <c r="C249">
        <v>0</v>
      </c>
      <c r="D249" t="s">
        <v>679</v>
      </c>
      <c r="E249">
        <v>0</v>
      </c>
      <c r="F249">
        <v>3</v>
      </c>
      <c r="G249">
        <v>3</v>
      </c>
      <c r="H249">
        <v>3</v>
      </c>
      <c r="I249">
        <v>0</v>
      </c>
      <c r="J249">
        <v>3</v>
      </c>
      <c r="K249">
        <v>7</v>
      </c>
      <c r="L249">
        <v>28</v>
      </c>
    </row>
    <row r="250" spans="2:12" ht="12.75">
      <c r="B250" t="s">
        <v>725</v>
      </c>
      <c r="C250">
        <v>0</v>
      </c>
      <c r="D250" t="s">
        <v>675</v>
      </c>
      <c r="E250">
        <v>7</v>
      </c>
      <c r="F250">
        <v>2</v>
      </c>
      <c r="G250">
        <v>3</v>
      </c>
      <c r="H250">
        <v>2</v>
      </c>
      <c r="I250">
        <v>4</v>
      </c>
      <c r="J250">
        <v>4</v>
      </c>
      <c r="K250">
        <v>59</v>
      </c>
      <c r="L250">
        <v>97</v>
      </c>
    </row>
    <row r="251" spans="2:12" ht="12.75">
      <c r="B251" t="s">
        <v>726</v>
      </c>
      <c r="C251">
        <v>0</v>
      </c>
      <c r="D251" t="s">
        <v>679</v>
      </c>
      <c r="E251">
        <v>0</v>
      </c>
      <c r="F251">
        <v>4</v>
      </c>
      <c r="G251">
        <v>3</v>
      </c>
      <c r="H251">
        <v>4</v>
      </c>
      <c r="I251">
        <v>1</v>
      </c>
      <c r="J251">
        <v>4</v>
      </c>
      <c r="K251">
        <v>6</v>
      </c>
      <c r="L251">
        <v>36</v>
      </c>
    </row>
    <row r="252" spans="2:12" ht="12.75">
      <c r="B252" t="s">
        <v>727</v>
      </c>
      <c r="C252">
        <v>0</v>
      </c>
      <c r="D252" t="s">
        <v>679</v>
      </c>
      <c r="E252">
        <v>0</v>
      </c>
      <c r="F252">
        <v>3</v>
      </c>
      <c r="G252">
        <v>2</v>
      </c>
      <c r="H252">
        <v>3</v>
      </c>
      <c r="I252">
        <v>0</v>
      </c>
      <c r="J252">
        <v>3</v>
      </c>
      <c r="K252">
        <v>8</v>
      </c>
      <c r="L252">
        <v>45</v>
      </c>
    </row>
    <row r="253" spans="2:12" ht="12.75">
      <c r="B253" t="s">
        <v>728</v>
      </c>
      <c r="C253">
        <v>0</v>
      </c>
      <c r="D253" t="s">
        <v>673</v>
      </c>
      <c r="E253">
        <v>0</v>
      </c>
      <c r="F253">
        <v>3</v>
      </c>
      <c r="G253">
        <v>4</v>
      </c>
      <c r="H253">
        <v>3</v>
      </c>
      <c r="I253">
        <v>4</v>
      </c>
      <c r="J253">
        <v>3</v>
      </c>
      <c r="K253">
        <v>23</v>
      </c>
      <c r="L253">
        <v>62</v>
      </c>
    </row>
    <row r="254" spans="2:12" ht="12.75">
      <c r="B254" t="s">
        <v>729</v>
      </c>
      <c r="C254">
        <v>0</v>
      </c>
      <c r="D254" t="s">
        <v>699</v>
      </c>
      <c r="E254">
        <v>12</v>
      </c>
      <c r="F254">
        <v>3</v>
      </c>
      <c r="G254">
        <v>5</v>
      </c>
      <c r="H254">
        <v>3</v>
      </c>
      <c r="I254">
        <v>5</v>
      </c>
      <c r="J254">
        <v>5</v>
      </c>
      <c r="K254">
        <v>38</v>
      </c>
      <c r="L254">
        <v>85</v>
      </c>
    </row>
    <row r="255" spans="2:12" ht="12.75">
      <c r="B255" t="s">
        <v>730</v>
      </c>
      <c r="C255">
        <v>0</v>
      </c>
      <c r="D255" t="s">
        <v>673</v>
      </c>
      <c r="E255">
        <v>5</v>
      </c>
      <c r="F255">
        <v>2</v>
      </c>
      <c r="G255">
        <v>4</v>
      </c>
      <c r="H255">
        <v>2</v>
      </c>
      <c r="I255">
        <v>4</v>
      </c>
      <c r="J255">
        <v>4</v>
      </c>
      <c r="K255">
        <v>25</v>
      </c>
      <c r="L255">
        <v>73</v>
      </c>
    </row>
    <row r="256" spans="2:12" ht="12.75">
      <c r="B256" t="s">
        <v>731</v>
      </c>
      <c r="C256">
        <v>0</v>
      </c>
      <c r="D256" t="s">
        <v>699</v>
      </c>
      <c r="E256">
        <v>0</v>
      </c>
      <c r="F256">
        <v>4</v>
      </c>
      <c r="G256">
        <v>3</v>
      </c>
      <c r="H256">
        <v>4</v>
      </c>
      <c r="I256">
        <v>1</v>
      </c>
      <c r="J256">
        <v>4</v>
      </c>
      <c r="K256">
        <v>14</v>
      </c>
      <c r="L256">
        <v>57</v>
      </c>
    </row>
    <row r="257" spans="2:12" ht="12.75">
      <c r="B257" t="s">
        <v>732</v>
      </c>
      <c r="C257">
        <v>0</v>
      </c>
      <c r="D257" t="s">
        <v>675</v>
      </c>
      <c r="E257">
        <v>6</v>
      </c>
      <c r="F257">
        <v>2</v>
      </c>
      <c r="G257">
        <v>4</v>
      </c>
      <c r="H257">
        <v>2</v>
      </c>
      <c r="I257">
        <v>4</v>
      </c>
      <c r="J257">
        <v>4</v>
      </c>
      <c r="K257">
        <v>33</v>
      </c>
      <c r="L257">
        <v>74</v>
      </c>
    </row>
    <row r="258" spans="2:12" ht="12.75">
      <c r="B258" t="s">
        <v>733</v>
      </c>
      <c r="C258">
        <v>0</v>
      </c>
      <c r="D258" t="s">
        <v>678</v>
      </c>
      <c r="E258">
        <v>0</v>
      </c>
      <c r="F258">
        <v>3</v>
      </c>
      <c r="G258">
        <v>3</v>
      </c>
      <c r="H258">
        <v>3</v>
      </c>
      <c r="I258">
        <v>0</v>
      </c>
      <c r="J258">
        <v>3</v>
      </c>
      <c r="K258">
        <v>11</v>
      </c>
      <c r="L258">
        <v>29</v>
      </c>
    </row>
    <row r="259" spans="2:12" ht="12.75">
      <c r="B259" t="s">
        <v>734</v>
      </c>
      <c r="C259">
        <v>0</v>
      </c>
      <c r="D259" t="s">
        <v>675</v>
      </c>
      <c r="E259">
        <v>3</v>
      </c>
      <c r="F259">
        <v>1</v>
      </c>
      <c r="G259">
        <v>3</v>
      </c>
      <c r="H259">
        <v>1</v>
      </c>
      <c r="I259">
        <v>3</v>
      </c>
      <c r="J259">
        <v>3</v>
      </c>
      <c r="K259">
        <v>29</v>
      </c>
      <c r="L259">
        <v>87</v>
      </c>
    </row>
    <row r="260" spans="2:12" ht="12.75">
      <c r="B260" t="s">
        <v>735</v>
      </c>
      <c r="C260">
        <v>0</v>
      </c>
      <c r="D260" t="s">
        <v>675</v>
      </c>
      <c r="E260">
        <v>0</v>
      </c>
      <c r="F260">
        <v>3</v>
      </c>
      <c r="G260">
        <v>4</v>
      </c>
      <c r="H260">
        <v>3</v>
      </c>
      <c r="I260">
        <v>2</v>
      </c>
      <c r="J260">
        <v>3</v>
      </c>
      <c r="K260">
        <v>6</v>
      </c>
      <c r="L260">
        <v>59</v>
      </c>
    </row>
    <row r="261" ht="12.75">
      <c r="B261" t="s">
        <v>213</v>
      </c>
    </row>
    <row r="262" spans="3:5" ht="12.75">
      <c r="C262" t="s">
        <v>617</v>
      </c>
      <c r="D262" t="s">
        <v>618</v>
      </c>
      <c r="E262" t="s">
        <v>619</v>
      </c>
    </row>
    <row r="263" spans="2:16" ht="12.75">
      <c r="B263" t="s">
        <v>620</v>
      </c>
      <c r="C263" t="s">
        <v>621</v>
      </c>
      <c r="D263" t="s">
        <v>243</v>
      </c>
      <c r="E263" t="s">
        <v>26</v>
      </c>
      <c r="F263" t="s">
        <v>622</v>
      </c>
      <c r="G263" t="s">
        <v>623</v>
      </c>
      <c r="H263" t="s">
        <v>624</v>
      </c>
      <c r="I263" t="s">
        <v>622</v>
      </c>
      <c r="J263" t="s">
        <v>623</v>
      </c>
      <c r="K263" t="s">
        <v>624</v>
      </c>
      <c r="L263" t="s">
        <v>622</v>
      </c>
      <c r="M263" t="s">
        <v>623</v>
      </c>
      <c r="N263" t="s">
        <v>624</v>
      </c>
      <c r="O263" t="s">
        <v>625</v>
      </c>
      <c r="P263" t="s">
        <v>626</v>
      </c>
    </row>
    <row r="264" spans="2:16" ht="12.75">
      <c r="B264" t="s">
        <v>736</v>
      </c>
      <c r="C264">
        <v>42</v>
      </c>
      <c r="D264">
        <v>0</v>
      </c>
      <c r="E264">
        <v>855</v>
      </c>
      <c r="F264">
        <v>129</v>
      </c>
      <c r="G264">
        <v>316</v>
      </c>
      <c r="H264">
        <v>0.408</v>
      </c>
      <c r="I264">
        <v>45</v>
      </c>
      <c r="J264">
        <v>130</v>
      </c>
      <c r="K264">
        <v>0.346</v>
      </c>
      <c r="L264">
        <v>55</v>
      </c>
      <c r="M264">
        <v>69</v>
      </c>
      <c r="N264">
        <v>0.797</v>
      </c>
      <c r="O264">
        <v>358</v>
      </c>
      <c r="P264">
        <v>8.5</v>
      </c>
    </row>
    <row r="265" spans="2:16" ht="12.75">
      <c r="B265" t="s">
        <v>737</v>
      </c>
      <c r="C265">
        <v>15</v>
      </c>
      <c r="D265">
        <v>0</v>
      </c>
      <c r="E265">
        <v>95</v>
      </c>
      <c r="F265">
        <v>17</v>
      </c>
      <c r="G265">
        <v>39</v>
      </c>
      <c r="H265">
        <v>0.436</v>
      </c>
      <c r="I265">
        <v>1</v>
      </c>
      <c r="J265">
        <v>7</v>
      </c>
      <c r="K265">
        <v>0.143</v>
      </c>
      <c r="L265">
        <v>16</v>
      </c>
      <c r="M265">
        <v>21</v>
      </c>
      <c r="N265">
        <v>0.762</v>
      </c>
      <c r="O265">
        <v>51</v>
      </c>
      <c r="P265">
        <v>3.4</v>
      </c>
    </row>
    <row r="266" spans="2:16" ht="12.75">
      <c r="B266" t="s">
        <v>738</v>
      </c>
      <c r="C266">
        <v>73</v>
      </c>
      <c r="D266">
        <v>73</v>
      </c>
      <c r="E266">
        <v>2490</v>
      </c>
      <c r="F266">
        <v>402</v>
      </c>
      <c r="G266">
        <v>962</v>
      </c>
      <c r="H266">
        <v>0.418</v>
      </c>
      <c r="I266">
        <v>157</v>
      </c>
      <c r="J266">
        <v>407</v>
      </c>
      <c r="K266">
        <v>0.386</v>
      </c>
      <c r="L266">
        <v>466</v>
      </c>
      <c r="M266">
        <v>512</v>
      </c>
      <c r="N266">
        <v>0.91</v>
      </c>
      <c r="O266">
        <v>1427</v>
      </c>
      <c r="P266">
        <v>19.5</v>
      </c>
    </row>
    <row r="267" spans="2:16" ht="12.75">
      <c r="B267" t="s">
        <v>739</v>
      </c>
      <c r="C267">
        <v>78</v>
      </c>
      <c r="D267">
        <v>78</v>
      </c>
      <c r="E267">
        <v>2673</v>
      </c>
      <c r="F267">
        <v>617</v>
      </c>
      <c r="G267">
        <v>1098</v>
      </c>
      <c r="H267">
        <v>0.562</v>
      </c>
      <c r="I267">
        <v>0</v>
      </c>
      <c r="J267">
        <v>0</v>
      </c>
      <c r="K267" t="s">
        <v>629</v>
      </c>
      <c r="L267">
        <v>285</v>
      </c>
      <c r="M267">
        <v>384</v>
      </c>
      <c r="N267">
        <v>0.742</v>
      </c>
      <c r="O267">
        <v>1519</v>
      </c>
      <c r="P267">
        <v>19.5</v>
      </c>
    </row>
    <row r="268" spans="2:16" ht="12.75">
      <c r="B268" t="s">
        <v>740</v>
      </c>
      <c r="C268">
        <v>70</v>
      </c>
      <c r="D268">
        <v>70</v>
      </c>
      <c r="E268">
        <v>2526</v>
      </c>
      <c r="F268">
        <v>600</v>
      </c>
      <c r="G268">
        <v>1158</v>
      </c>
      <c r="H268">
        <v>0.518</v>
      </c>
      <c r="I268">
        <v>8</v>
      </c>
      <c r="J268">
        <v>22</v>
      </c>
      <c r="K268">
        <v>0.364</v>
      </c>
      <c r="L268">
        <v>470</v>
      </c>
      <c r="M268">
        <v>590</v>
      </c>
      <c r="N268">
        <v>0.797</v>
      </c>
      <c r="O268">
        <v>1678</v>
      </c>
      <c r="P268">
        <v>24</v>
      </c>
    </row>
    <row r="269" spans="2:16" ht="12.75">
      <c r="B269" t="s">
        <v>741</v>
      </c>
      <c r="C269">
        <v>74</v>
      </c>
      <c r="D269">
        <v>74</v>
      </c>
      <c r="E269">
        <v>2784</v>
      </c>
      <c r="F269">
        <v>450</v>
      </c>
      <c r="G269">
        <v>1051</v>
      </c>
      <c r="H269">
        <v>0.428</v>
      </c>
      <c r="I269">
        <v>42</v>
      </c>
      <c r="J269">
        <v>145</v>
      </c>
      <c r="K269">
        <v>0.29</v>
      </c>
      <c r="L269">
        <v>264</v>
      </c>
      <c r="M269">
        <v>315</v>
      </c>
      <c r="N269">
        <v>0.838</v>
      </c>
      <c r="O269">
        <v>1206</v>
      </c>
      <c r="P269">
        <v>16.3</v>
      </c>
    </row>
    <row r="270" spans="2:16" ht="12.75">
      <c r="B270" t="s">
        <v>742</v>
      </c>
      <c r="C270">
        <v>82</v>
      </c>
      <c r="D270">
        <v>80</v>
      </c>
      <c r="E270">
        <v>2124</v>
      </c>
      <c r="F270">
        <v>285</v>
      </c>
      <c r="G270">
        <v>523</v>
      </c>
      <c r="H270">
        <v>0.545</v>
      </c>
      <c r="I270">
        <v>0</v>
      </c>
      <c r="J270">
        <v>0</v>
      </c>
      <c r="K270" t="s">
        <v>629</v>
      </c>
      <c r="L270">
        <v>97</v>
      </c>
      <c r="M270">
        <v>133</v>
      </c>
      <c r="N270">
        <v>0.729</v>
      </c>
      <c r="O270">
        <v>667</v>
      </c>
      <c r="P270">
        <v>8.1</v>
      </c>
    </row>
    <row r="271" spans="2:16" ht="12.75">
      <c r="B271" t="s">
        <v>743</v>
      </c>
      <c r="C271">
        <v>80</v>
      </c>
      <c r="D271">
        <v>80</v>
      </c>
      <c r="E271">
        <v>3175</v>
      </c>
      <c r="F271">
        <v>600</v>
      </c>
      <c r="G271">
        <v>1288</v>
      </c>
      <c r="H271">
        <v>0.466</v>
      </c>
      <c r="I271">
        <v>66</v>
      </c>
      <c r="J271">
        <v>202</v>
      </c>
      <c r="K271">
        <v>0.327</v>
      </c>
      <c r="L271">
        <v>301</v>
      </c>
      <c r="M271">
        <v>400</v>
      </c>
      <c r="N271">
        <v>0.753</v>
      </c>
      <c r="O271">
        <v>1567</v>
      </c>
      <c r="P271">
        <v>19.6</v>
      </c>
    </row>
    <row r="272" spans="2:16" ht="12.75">
      <c r="B272" t="s">
        <v>744</v>
      </c>
      <c r="C272">
        <v>62</v>
      </c>
      <c r="D272">
        <v>60</v>
      </c>
      <c r="E272">
        <v>2229</v>
      </c>
      <c r="F272">
        <v>352</v>
      </c>
      <c r="G272">
        <v>784</v>
      </c>
      <c r="H272">
        <v>0.449</v>
      </c>
      <c r="I272">
        <v>119</v>
      </c>
      <c r="J272">
        <v>321</v>
      </c>
      <c r="K272">
        <v>0.371</v>
      </c>
      <c r="L272">
        <v>222</v>
      </c>
      <c r="M272">
        <v>299</v>
      </c>
      <c r="N272">
        <v>0.742</v>
      </c>
      <c r="O272">
        <v>1045</v>
      </c>
      <c r="P272">
        <v>16.9</v>
      </c>
    </row>
    <row r="273" spans="2:16" ht="12.75">
      <c r="B273" t="s">
        <v>745</v>
      </c>
      <c r="C273">
        <v>74</v>
      </c>
      <c r="D273">
        <v>53</v>
      </c>
      <c r="E273">
        <v>2481</v>
      </c>
      <c r="F273">
        <v>308</v>
      </c>
      <c r="G273">
        <v>753</v>
      </c>
      <c r="H273">
        <v>0.409</v>
      </c>
      <c r="I273">
        <v>104</v>
      </c>
      <c r="J273">
        <v>280</v>
      </c>
      <c r="K273">
        <v>0.371</v>
      </c>
      <c r="L273">
        <v>85</v>
      </c>
      <c r="M273">
        <v>113</v>
      </c>
      <c r="N273">
        <v>0.752</v>
      </c>
      <c r="O273">
        <v>805</v>
      </c>
      <c r="P273">
        <v>10.9</v>
      </c>
    </row>
    <row r="274" spans="2:16" ht="12.75">
      <c r="B274" t="s">
        <v>746</v>
      </c>
      <c r="C274">
        <v>81</v>
      </c>
      <c r="D274">
        <v>80</v>
      </c>
      <c r="E274">
        <v>3039</v>
      </c>
      <c r="F274">
        <v>720</v>
      </c>
      <c r="G274">
        <v>1496</v>
      </c>
      <c r="H274">
        <v>0.481</v>
      </c>
      <c r="I274">
        <v>51</v>
      </c>
      <c r="J274">
        <v>121</v>
      </c>
      <c r="K274">
        <v>0.421</v>
      </c>
      <c r="L274">
        <v>536</v>
      </c>
      <c r="M274">
        <v>586</v>
      </c>
      <c r="N274">
        <v>0.915</v>
      </c>
      <c r="O274">
        <v>2027</v>
      </c>
      <c r="P274">
        <v>25</v>
      </c>
    </row>
    <row r="275" spans="2:16" ht="12.75">
      <c r="B275" t="s">
        <v>747</v>
      </c>
      <c r="C275">
        <v>82</v>
      </c>
      <c r="D275">
        <v>9</v>
      </c>
      <c r="E275">
        <v>1808</v>
      </c>
      <c r="F275">
        <v>243</v>
      </c>
      <c r="G275">
        <v>553</v>
      </c>
      <c r="H275">
        <v>0.439</v>
      </c>
      <c r="I275">
        <v>111</v>
      </c>
      <c r="J275">
        <v>274</v>
      </c>
      <c r="K275">
        <v>0.405</v>
      </c>
      <c r="L275">
        <v>191</v>
      </c>
      <c r="M275">
        <v>222</v>
      </c>
      <c r="N275">
        <v>0.86</v>
      </c>
      <c r="O275">
        <v>788</v>
      </c>
      <c r="P275">
        <v>9.6</v>
      </c>
    </row>
    <row r="276" spans="2:16" ht="12.75">
      <c r="B276" t="s">
        <v>748</v>
      </c>
      <c r="C276">
        <v>57</v>
      </c>
      <c r="D276">
        <v>12</v>
      </c>
      <c r="E276">
        <v>976</v>
      </c>
      <c r="F276">
        <v>126</v>
      </c>
      <c r="G276">
        <v>301</v>
      </c>
      <c r="H276">
        <v>0.419</v>
      </c>
      <c r="I276">
        <v>63</v>
      </c>
      <c r="J276">
        <v>171</v>
      </c>
      <c r="K276">
        <v>0.368</v>
      </c>
      <c r="L276">
        <v>9</v>
      </c>
      <c r="M276">
        <v>15</v>
      </c>
      <c r="N276">
        <v>0.6</v>
      </c>
      <c r="O276">
        <v>324</v>
      </c>
      <c r="P276">
        <v>5.7</v>
      </c>
    </row>
    <row r="277" spans="2:16" ht="12.75">
      <c r="B277" t="s">
        <v>749</v>
      </c>
      <c r="C277">
        <v>68</v>
      </c>
      <c r="D277">
        <v>13</v>
      </c>
      <c r="E277">
        <v>883</v>
      </c>
      <c r="F277">
        <v>77</v>
      </c>
      <c r="G277">
        <v>131</v>
      </c>
      <c r="H277">
        <v>0.588</v>
      </c>
      <c r="I277">
        <v>0</v>
      </c>
      <c r="J277">
        <v>0</v>
      </c>
      <c r="K277" t="s">
        <v>629</v>
      </c>
      <c r="L277">
        <v>54</v>
      </c>
      <c r="M277">
        <v>93</v>
      </c>
      <c r="N277">
        <v>0.581</v>
      </c>
      <c r="O277">
        <v>208</v>
      </c>
      <c r="P277">
        <v>3.1</v>
      </c>
    </row>
    <row r="278" spans="2:16" ht="12.75">
      <c r="B278" t="s">
        <v>750</v>
      </c>
      <c r="C278">
        <v>80</v>
      </c>
      <c r="D278">
        <v>1</v>
      </c>
      <c r="E278">
        <v>1321</v>
      </c>
      <c r="F278">
        <v>224</v>
      </c>
      <c r="G278">
        <v>497</v>
      </c>
      <c r="H278">
        <v>0.451</v>
      </c>
      <c r="I278">
        <v>11</v>
      </c>
      <c r="J278">
        <v>56</v>
      </c>
      <c r="K278">
        <v>0.196</v>
      </c>
      <c r="L278">
        <v>136</v>
      </c>
      <c r="M278">
        <v>175</v>
      </c>
      <c r="N278">
        <v>0.777</v>
      </c>
      <c r="O278">
        <v>595</v>
      </c>
      <c r="P278">
        <v>7.4</v>
      </c>
    </row>
    <row r="279" spans="2:16" ht="12.75">
      <c r="B279" t="s">
        <v>751</v>
      </c>
      <c r="C279">
        <v>29</v>
      </c>
      <c r="D279">
        <v>0</v>
      </c>
      <c r="E279">
        <v>267</v>
      </c>
      <c r="F279">
        <v>14</v>
      </c>
      <c r="G279">
        <v>36</v>
      </c>
      <c r="H279">
        <v>0.389</v>
      </c>
      <c r="I279">
        <v>3</v>
      </c>
      <c r="J279">
        <v>9</v>
      </c>
      <c r="K279">
        <v>0.333</v>
      </c>
      <c r="L279">
        <v>17</v>
      </c>
      <c r="M279">
        <v>18</v>
      </c>
      <c r="N279">
        <v>0.944</v>
      </c>
      <c r="O279">
        <v>48</v>
      </c>
      <c r="P279">
        <v>1.7</v>
      </c>
    </row>
    <row r="280" spans="2:16" ht="12.75">
      <c r="B280" t="s">
        <v>752</v>
      </c>
      <c r="C280">
        <v>36</v>
      </c>
      <c r="D280">
        <v>2</v>
      </c>
      <c r="E280">
        <v>499</v>
      </c>
      <c r="F280">
        <v>62</v>
      </c>
      <c r="G280">
        <v>143</v>
      </c>
      <c r="H280">
        <v>0.434</v>
      </c>
      <c r="I280">
        <v>16</v>
      </c>
      <c r="J280">
        <v>42</v>
      </c>
      <c r="K280">
        <v>0.381</v>
      </c>
      <c r="L280">
        <v>18</v>
      </c>
      <c r="M280">
        <v>31</v>
      </c>
      <c r="N280">
        <v>0.581</v>
      </c>
      <c r="O280">
        <v>158</v>
      </c>
      <c r="P280">
        <v>4.4</v>
      </c>
    </row>
    <row r="281" spans="2:16" ht="12.75">
      <c r="B281" t="s">
        <v>753</v>
      </c>
      <c r="C281">
        <v>36</v>
      </c>
      <c r="D281">
        <v>16</v>
      </c>
      <c r="E281">
        <v>435</v>
      </c>
      <c r="F281">
        <v>54</v>
      </c>
      <c r="G281">
        <v>101</v>
      </c>
      <c r="H281">
        <v>0.535</v>
      </c>
      <c r="I281">
        <v>0</v>
      </c>
      <c r="J281">
        <v>1</v>
      </c>
      <c r="K281">
        <v>0</v>
      </c>
      <c r="L281">
        <v>14</v>
      </c>
      <c r="M281">
        <v>21</v>
      </c>
      <c r="N281">
        <v>0.667</v>
      </c>
      <c r="O281">
        <v>122</v>
      </c>
      <c r="P281">
        <v>3.4</v>
      </c>
    </row>
    <row r="284" spans="3:5" ht="12.75">
      <c r="C284" t="s">
        <v>646</v>
      </c>
      <c r="E284" t="s">
        <v>647</v>
      </c>
    </row>
    <row r="285" spans="2:17" ht="12.75">
      <c r="B285" t="s">
        <v>620</v>
      </c>
      <c r="C285" t="s">
        <v>648</v>
      </c>
      <c r="D285" t="s">
        <v>649</v>
      </c>
      <c r="E285" t="s">
        <v>650</v>
      </c>
      <c r="F285" t="s">
        <v>651</v>
      </c>
      <c r="G285" t="s">
        <v>652</v>
      </c>
      <c r="H285" t="s">
        <v>653</v>
      </c>
      <c r="I285" t="s">
        <v>654</v>
      </c>
      <c r="J285" t="s">
        <v>655</v>
      </c>
      <c r="K285" t="s">
        <v>656</v>
      </c>
      <c r="L285" t="s">
        <v>657</v>
      </c>
      <c r="M285" t="s">
        <v>658</v>
      </c>
      <c r="N285" t="s">
        <v>652</v>
      </c>
      <c r="O285" t="s">
        <v>659</v>
      </c>
      <c r="P285" t="s">
        <v>660</v>
      </c>
      <c r="Q285" t="s">
        <v>661</v>
      </c>
    </row>
    <row r="286" spans="2:17" ht="12.75">
      <c r="B286" t="s">
        <v>736</v>
      </c>
      <c r="C286">
        <v>19</v>
      </c>
      <c r="D286">
        <v>81</v>
      </c>
      <c r="E286">
        <v>100</v>
      </c>
      <c r="F286">
        <v>70</v>
      </c>
      <c r="G286">
        <v>56</v>
      </c>
      <c r="H286">
        <v>21</v>
      </c>
      <c r="I286">
        <v>66</v>
      </c>
      <c r="J286">
        <v>9</v>
      </c>
      <c r="K286">
        <v>0</v>
      </c>
      <c r="L286">
        <v>9</v>
      </c>
      <c r="M286">
        <v>11</v>
      </c>
      <c r="N286">
        <v>0</v>
      </c>
      <c r="O286">
        <v>0</v>
      </c>
      <c r="P286" s="43">
        <v>40335</v>
      </c>
      <c r="Q286">
        <v>218</v>
      </c>
    </row>
    <row r="287" spans="2:17" ht="12.75">
      <c r="B287" t="s">
        <v>737</v>
      </c>
      <c r="C287">
        <v>6</v>
      </c>
      <c r="D287">
        <v>4</v>
      </c>
      <c r="E287">
        <v>10</v>
      </c>
      <c r="F287">
        <v>4</v>
      </c>
      <c r="G287">
        <v>6</v>
      </c>
      <c r="H287">
        <v>0</v>
      </c>
      <c r="I287">
        <v>5</v>
      </c>
      <c r="J287">
        <v>0</v>
      </c>
      <c r="K287">
        <v>0</v>
      </c>
      <c r="L287">
        <v>1</v>
      </c>
      <c r="M287">
        <v>5</v>
      </c>
      <c r="N287">
        <v>0</v>
      </c>
      <c r="O287">
        <v>0</v>
      </c>
      <c r="P287" s="43">
        <v>40335</v>
      </c>
      <c r="Q287">
        <v>205</v>
      </c>
    </row>
    <row r="288" spans="2:17" ht="12.75">
      <c r="B288" t="s">
        <v>738</v>
      </c>
      <c r="C288">
        <v>25</v>
      </c>
      <c r="D288">
        <v>203</v>
      </c>
      <c r="E288">
        <v>228</v>
      </c>
      <c r="F288">
        <v>409</v>
      </c>
      <c r="G288">
        <v>153</v>
      </c>
      <c r="H288">
        <v>82</v>
      </c>
      <c r="I288">
        <v>177</v>
      </c>
      <c r="J288">
        <v>9</v>
      </c>
      <c r="K288">
        <v>25</v>
      </c>
      <c r="L288">
        <v>9</v>
      </c>
      <c r="M288">
        <v>0</v>
      </c>
      <c r="N288">
        <v>0</v>
      </c>
      <c r="O288">
        <v>0</v>
      </c>
      <c r="P288" s="43">
        <v>40332</v>
      </c>
      <c r="Q288">
        <v>202</v>
      </c>
    </row>
    <row r="289" spans="2:17" ht="12.75">
      <c r="B289" t="s">
        <v>739</v>
      </c>
      <c r="C289">
        <v>181</v>
      </c>
      <c r="D289">
        <v>693</v>
      </c>
      <c r="E289">
        <v>874</v>
      </c>
      <c r="F289">
        <v>247</v>
      </c>
      <c r="G289">
        <v>270</v>
      </c>
      <c r="H289">
        <v>84</v>
      </c>
      <c r="I289">
        <v>212</v>
      </c>
      <c r="J289">
        <v>36</v>
      </c>
      <c r="K289">
        <v>0</v>
      </c>
      <c r="L289">
        <v>0</v>
      </c>
      <c r="M289">
        <v>0</v>
      </c>
      <c r="N289">
        <v>24</v>
      </c>
      <c r="O289">
        <v>10</v>
      </c>
      <c r="P289" s="43">
        <v>40338</v>
      </c>
      <c r="Q289">
        <v>266</v>
      </c>
    </row>
    <row r="290" spans="2:17" ht="12.75">
      <c r="B290" t="s">
        <v>740</v>
      </c>
      <c r="C290">
        <v>205</v>
      </c>
      <c r="D290">
        <v>554</v>
      </c>
      <c r="E290">
        <v>759</v>
      </c>
      <c r="F290">
        <v>166</v>
      </c>
      <c r="G290">
        <v>170</v>
      </c>
      <c r="H290">
        <v>43</v>
      </c>
      <c r="I290">
        <v>169</v>
      </c>
      <c r="J290">
        <v>68</v>
      </c>
      <c r="K290">
        <v>0</v>
      </c>
      <c r="L290">
        <v>0</v>
      </c>
      <c r="M290">
        <v>0</v>
      </c>
      <c r="N290">
        <v>23</v>
      </c>
      <c r="O290">
        <v>13</v>
      </c>
      <c r="P290" s="43">
        <v>40339</v>
      </c>
      <c r="Q290">
        <v>230</v>
      </c>
    </row>
    <row r="291" spans="2:17" ht="12.75">
      <c r="B291" t="s">
        <v>741</v>
      </c>
      <c r="C291">
        <v>104</v>
      </c>
      <c r="D291">
        <v>357</v>
      </c>
      <c r="E291">
        <v>461</v>
      </c>
      <c r="F291">
        <v>156</v>
      </c>
      <c r="G291">
        <v>193</v>
      </c>
      <c r="H291">
        <v>116</v>
      </c>
      <c r="I291">
        <v>160</v>
      </c>
      <c r="J291">
        <v>24</v>
      </c>
      <c r="K291">
        <v>0</v>
      </c>
      <c r="L291">
        <v>5</v>
      </c>
      <c r="M291">
        <v>28</v>
      </c>
      <c r="N291">
        <v>5</v>
      </c>
      <c r="O291">
        <v>0</v>
      </c>
      <c r="P291" s="43">
        <v>40336</v>
      </c>
      <c r="Q291">
        <v>228</v>
      </c>
    </row>
    <row r="292" spans="2:17" ht="12.75">
      <c r="B292" t="s">
        <v>742</v>
      </c>
      <c r="C292">
        <v>239</v>
      </c>
      <c r="D292">
        <v>545</v>
      </c>
      <c r="E292">
        <v>784</v>
      </c>
      <c r="F292">
        <v>64</v>
      </c>
      <c r="G292">
        <v>252</v>
      </c>
      <c r="H292">
        <v>42</v>
      </c>
      <c r="I292">
        <v>123</v>
      </c>
      <c r="J292">
        <v>151</v>
      </c>
      <c r="K292">
        <v>0</v>
      </c>
      <c r="L292">
        <v>0</v>
      </c>
      <c r="M292">
        <v>0</v>
      </c>
      <c r="N292">
        <v>1</v>
      </c>
      <c r="O292">
        <v>25</v>
      </c>
      <c r="P292" s="43">
        <v>40340</v>
      </c>
      <c r="Q292">
        <v>250</v>
      </c>
    </row>
    <row r="293" spans="2:17" ht="12.75">
      <c r="B293" t="s">
        <v>743</v>
      </c>
      <c r="C293">
        <v>115</v>
      </c>
      <c r="D293">
        <v>357</v>
      </c>
      <c r="E293">
        <v>472</v>
      </c>
      <c r="F293">
        <v>153</v>
      </c>
      <c r="G293">
        <v>201</v>
      </c>
      <c r="H293">
        <v>118</v>
      </c>
      <c r="I293">
        <v>169</v>
      </c>
      <c r="J293">
        <v>64</v>
      </c>
      <c r="K293">
        <v>0</v>
      </c>
      <c r="L293">
        <v>0</v>
      </c>
      <c r="M293">
        <v>31</v>
      </c>
      <c r="N293">
        <v>9</v>
      </c>
      <c r="O293">
        <v>0</v>
      </c>
      <c r="P293" s="43">
        <v>40337</v>
      </c>
      <c r="Q293">
        <v>222</v>
      </c>
    </row>
    <row r="294" spans="2:17" ht="12.75">
      <c r="B294" t="s">
        <v>744</v>
      </c>
      <c r="C294">
        <v>25</v>
      </c>
      <c r="D294">
        <v>135</v>
      </c>
      <c r="E294">
        <v>160</v>
      </c>
      <c r="F294">
        <v>186</v>
      </c>
      <c r="G294">
        <v>96</v>
      </c>
      <c r="H294">
        <v>69</v>
      </c>
      <c r="I294">
        <v>144</v>
      </c>
      <c r="J294">
        <v>14</v>
      </c>
      <c r="K294">
        <v>1</v>
      </c>
      <c r="L294">
        <v>35</v>
      </c>
      <c r="M294">
        <v>0</v>
      </c>
      <c r="N294">
        <v>0</v>
      </c>
      <c r="O294">
        <v>0</v>
      </c>
      <c r="P294" s="43">
        <v>40332</v>
      </c>
      <c r="Q294">
        <v>222</v>
      </c>
    </row>
    <row r="295" spans="2:17" ht="12.75">
      <c r="B295" t="s">
        <v>745</v>
      </c>
      <c r="C295">
        <v>24</v>
      </c>
      <c r="D295">
        <v>236</v>
      </c>
      <c r="E295">
        <v>260</v>
      </c>
      <c r="F295">
        <v>330</v>
      </c>
      <c r="G295">
        <v>204</v>
      </c>
      <c r="H295">
        <v>85</v>
      </c>
      <c r="I295">
        <v>113</v>
      </c>
      <c r="J295">
        <v>24</v>
      </c>
      <c r="K295">
        <v>15</v>
      </c>
      <c r="L295">
        <v>19</v>
      </c>
      <c r="M295">
        <v>0</v>
      </c>
      <c r="N295">
        <v>0</v>
      </c>
      <c r="O295">
        <v>0</v>
      </c>
      <c r="P295" s="43">
        <v>40332</v>
      </c>
      <c r="Q295">
        <v>190</v>
      </c>
    </row>
    <row r="296" spans="2:17" ht="12.75">
      <c r="B296" t="s">
        <v>746</v>
      </c>
      <c r="C296">
        <v>80</v>
      </c>
      <c r="D296">
        <v>540</v>
      </c>
      <c r="E296">
        <v>620</v>
      </c>
      <c r="F296">
        <v>218</v>
      </c>
      <c r="G296">
        <v>208</v>
      </c>
      <c r="H296">
        <v>70</v>
      </c>
      <c r="I296">
        <v>149</v>
      </c>
      <c r="J296">
        <v>79</v>
      </c>
      <c r="K296">
        <v>0</v>
      </c>
      <c r="L296">
        <v>0</v>
      </c>
      <c r="M296">
        <v>0</v>
      </c>
      <c r="N296">
        <v>32</v>
      </c>
      <c r="O296">
        <v>6</v>
      </c>
      <c r="P296" s="44">
        <v>36708</v>
      </c>
      <c r="Q296">
        <v>245</v>
      </c>
    </row>
    <row r="297" spans="2:17" ht="12.75">
      <c r="B297" t="s">
        <v>747</v>
      </c>
      <c r="C297">
        <v>17</v>
      </c>
      <c r="D297">
        <v>138</v>
      </c>
      <c r="E297">
        <v>155</v>
      </c>
      <c r="F297">
        <v>158</v>
      </c>
      <c r="G297">
        <v>118</v>
      </c>
      <c r="H297">
        <v>28</v>
      </c>
      <c r="I297">
        <v>63</v>
      </c>
      <c r="J297">
        <v>4</v>
      </c>
      <c r="K297">
        <v>0</v>
      </c>
      <c r="L297">
        <v>22</v>
      </c>
      <c r="M297">
        <v>0</v>
      </c>
      <c r="N297">
        <v>0</v>
      </c>
      <c r="O297">
        <v>0</v>
      </c>
      <c r="P297" s="43">
        <v>40333</v>
      </c>
      <c r="Q297">
        <v>190</v>
      </c>
    </row>
    <row r="298" spans="2:17" ht="12.75">
      <c r="B298" t="s">
        <v>748</v>
      </c>
      <c r="C298">
        <v>14</v>
      </c>
      <c r="D298">
        <v>52</v>
      </c>
      <c r="E298">
        <v>66</v>
      </c>
      <c r="F298">
        <v>39</v>
      </c>
      <c r="G298">
        <v>80</v>
      </c>
      <c r="H298">
        <v>21</v>
      </c>
      <c r="I298">
        <v>34</v>
      </c>
      <c r="J298">
        <v>6</v>
      </c>
      <c r="K298">
        <v>0</v>
      </c>
      <c r="L298">
        <v>0</v>
      </c>
      <c r="M298">
        <v>14</v>
      </c>
      <c r="N298">
        <v>3</v>
      </c>
      <c r="O298">
        <v>0</v>
      </c>
      <c r="P298" s="43">
        <v>40337</v>
      </c>
      <c r="Q298">
        <v>215</v>
      </c>
    </row>
    <row r="299" spans="2:17" ht="12.75">
      <c r="B299" t="s">
        <v>749</v>
      </c>
      <c r="C299">
        <v>85</v>
      </c>
      <c r="D299">
        <v>158</v>
      </c>
      <c r="E299">
        <v>243</v>
      </c>
      <c r="F299">
        <v>11</v>
      </c>
      <c r="G299">
        <v>162</v>
      </c>
      <c r="H299">
        <v>15</v>
      </c>
      <c r="I299">
        <v>43</v>
      </c>
      <c r="J299">
        <v>89</v>
      </c>
      <c r="K299">
        <v>0</v>
      </c>
      <c r="L299">
        <v>0</v>
      </c>
      <c r="M299">
        <v>0</v>
      </c>
      <c r="N299">
        <v>1</v>
      </c>
      <c r="O299">
        <v>12</v>
      </c>
      <c r="P299" s="43">
        <v>40362</v>
      </c>
      <c r="Q299">
        <v>267</v>
      </c>
    </row>
    <row r="300" spans="2:17" ht="12.75">
      <c r="B300" t="s">
        <v>750</v>
      </c>
      <c r="C300">
        <v>77</v>
      </c>
      <c r="D300">
        <v>124</v>
      </c>
      <c r="E300">
        <v>201</v>
      </c>
      <c r="F300">
        <v>52</v>
      </c>
      <c r="G300">
        <v>106</v>
      </c>
      <c r="H300">
        <v>34</v>
      </c>
      <c r="I300">
        <v>94</v>
      </c>
      <c r="J300">
        <v>20</v>
      </c>
      <c r="K300">
        <v>0</v>
      </c>
      <c r="L300">
        <v>7</v>
      </c>
      <c r="M300">
        <v>10</v>
      </c>
      <c r="N300">
        <v>0</v>
      </c>
      <c r="O300">
        <v>0</v>
      </c>
      <c r="P300" s="43">
        <v>40335</v>
      </c>
      <c r="Q300">
        <v>220</v>
      </c>
    </row>
    <row r="301" spans="2:17" ht="12.75">
      <c r="B301" t="s">
        <v>751</v>
      </c>
      <c r="C301">
        <v>7</v>
      </c>
      <c r="D301">
        <v>22</v>
      </c>
      <c r="E301">
        <v>29</v>
      </c>
      <c r="F301">
        <v>24</v>
      </c>
      <c r="G301">
        <v>56</v>
      </c>
      <c r="H301">
        <v>9</v>
      </c>
      <c r="I301">
        <v>7</v>
      </c>
      <c r="J301">
        <v>3</v>
      </c>
      <c r="K301">
        <v>0</v>
      </c>
      <c r="L301">
        <v>0</v>
      </c>
      <c r="M301">
        <v>1</v>
      </c>
      <c r="N301">
        <v>8</v>
      </c>
      <c r="O301">
        <v>0</v>
      </c>
      <c r="P301" s="43">
        <v>40337</v>
      </c>
      <c r="Q301">
        <v>240</v>
      </c>
    </row>
    <row r="302" spans="2:17" ht="12.75">
      <c r="B302" t="s">
        <v>752</v>
      </c>
      <c r="C302">
        <v>10</v>
      </c>
      <c r="D302">
        <v>47</v>
      </c>
      <c r="E302">
        <v>57</v>
      </c>
      <c r="F302">
        <v>39</v>
      </c>
      <c r="G302">
        <v>39</v>
      </c>
      <c r="H302">
        <v>11</v>
      </c>
      <c r="I302">
        <v>29</v>
      </c>
      <c r="J302">
        <v>3</v>
      </c>
      <c r="K302">
        <v>0</v>
      </c>
      <c r="L302">
        <v>12</v>
      </c>
      <c r="M302">
        <v>2</v>
      </c>
      <c r="N302">
        <v>0</v>
      </c>
      <c r="O302">
        <v>0</v>
      </c>
      <c r="P302" s="43">
        <v>40336</v>
      </c>
      <c r="Q302">
        <v>195</v>
      </c>
    </row>
    <row r="303" spans="2:17" ht="12.75">
      <c r="B303" t="s">
        <v>753</v>
      </c>
      <c r="C303">
        <v>32</v>
      </c>
      <c r="D303">
        <v>97</v>
      </c>
      <c r="E303">
        <v>129</v>
      </c>
      <c r="F303">
        <v>14</v>
      </c>
      <c r="G303">
        <v>80</v>
      </c>
      <c r="H303">
        <v>10</v>
      </c>
      <c r="I303">
        <v>23</v>
      </c>
      <c r="J303">
        <v>13</v>
      </c>
      <c r="K303">
        <v>0</v>
      </c>
      <c r="L303">
        <v>0</v>
      </c>
      <c r="M303">
        <v>0</v>
      </c>
      <c r="N303">
        <v>3</v>
      </c>
      <c r="O303">
        <v>9</v>
      </c>
      <c r="P303" s="44">
        <v>36708</v>
      </c>
      <c r="Q303">
        <v>247</v>
      </c>
    </row>
    <row r="306" spans="3:6" ht="12.75">
      <c r="C306" t="s">
        <v>662</v>
      </c>
      <c r="E306" t="s">
        <v>663</v>
      </c>
      <c r="F306" t="s">
        <v>664</v>
      </c>
    </row>
    <row r="307" spans="2:12" ht="12.75">
      <c r="B307" t="s">
        <v>620</v>
      </c>
      <c r="C307" t="s">
        <v>665</v>
      </c>
      <c r="D307" t="s">
        <v>666</v>
      </c>
      <c r="E307" t="s">
        <v>667</v>
      </c>
      <c r="F307" t="s">
        <v>668</v>
      </c>
      <c r="G307" t="s">
        <v>669</v>
      </c>
      <c r="H307" t="s">
        <v>670</v>
      </c>
      <c r="I307" t="s">
        <v>671</v>
      </c>
      <c r="J307" t="s">
        <v>672</v>
      </c>
      <c r="K307" t="s">
        <v>648</v>
      </c>
      <c r="L307" t="s">
        <v>649</v>
      </c>
    </row>
    <row r="308" spans="2:12" ht="12.75">
      <c r="B308" t="s">
        <v>736</v>
      </c>
      <c r="C308">
        <v>0</v>
      </c>
      <c r="D308" t="s">
        <v>673</v>
      </c>
      <c r="E308">
        <v>0</v>
      </c>
      <c r="F308">
        <v>3</v>
      </c>
      <c r="G308">
        <v>4</v>
      </c>
      <c r="H308">
        <v>3</v>
      </c>
      <c r="I308">
        <v>2</v>
      </c>
      <c r="J308">
        <v>3</v>
      </c>
      <c r="K308">
        <v>10</v>
      </c>
      <c r="L308">
        <v>48</v>
      </c>
    </row>
    <row r="309" spans="2:12" ht="12.75">
      <c r="B309" t="s">
        <v>737</v>
      </c>
      <c r="C309">
        <v>1</v>
      </c>
      <c r="D309" t="s">
        <v>677</v>
      </c>
      <c r="E309">
        <v>0</v>
      </c>
      <c r="F309">
        <v>2</v>
      </c>
      <c r="G309">
        <v>3</v>
      </c>
      <c r="H309">
        <v>2</v>
      </c>
      <c r="I309">
        <v>2</v>
      </c>
      <c r="J309">
        <v>2</v>
      </c>
      <c r="K309">
        <v>30</v>
      </c>
      <c r="L309">
        <v>21</v>
      </c>
    </row>
    <row r="310" spans="2:12" ht="12.75">
      <c r="B310" t="s">
        <v>738</v>
      </c>
      <c r="C310">
        <v>1</v>
      </c>
      <c r="D310" t="s">
        <v>698</v>
      </c>
      <c r="E310">
        <v>0</v>
      </c>
      <c r="F310">
        <v>5</v>
      </c>
      <c r="G310">
        <v>4</v>
      </c>
      <c r="H310">
        <v>5</v>
      </c>
      <c r="I310">
        <v>2</v>
      </c>
      <c r="J310">
        <v>5</v>
      </c>
      <c r="K310">
        <v>5</v>
      </c>
      <c r="L310">
        <v>40</v>
      </c>
    </row>
    <row r="311" spans="2:12" ht="12.75">
      <c r="B311" t="s">
        <v>739</v>
      </c>
      <c r="C311">
        <v>1</v>
      </c>
      <c r="D311" t="s">
        <v>673</v>
      </c>
      <c r="E311">
        <v>3</v>
      </c>
      <c r="F311">
        <v>2</v>
      </c>
      <c r="G311">
        <v>3</v>
      </c>
      <c r="H311">
        <v>2</v>
      </c>
      <c r="I311">
        <v>4</v>
      </c>
      <c r="J311">
        <v>4</v>
      </c>
      <c r="K311">
        <v>36</v>
      </c>
      <c r="L311">
        <v>133</v>
      </c>
    </row>
    <row r="312" spans="2:12" ht="12.75">
      <c r="B312" t="s">
        <v>740</v>
      </c>
      <c r="C312">
        <v>2</v>
      </c>
      <c r="D312" t="s">
        <v>699</v>
      </c>
      <c r="E312">
        <v>5</v>
      </c>
      <c r="F312">
        <v>2</v>
      </c>
      <c r="G312">
        <v>4</v>
      </c>
      <c r="H312">
        <v>2</v>
      </c>
      <c r="I312">
        <v>5</v>
      </c>
      <c r="J312">
        <v>5</v>
      </c>
      <c r="K312">
        <v>42</v>
      </c>
      <c r="L312">
        <v>107</v>
      </c>
    </row>
    <row r="313" spans="2:12" ht="12.75">
      <c r="B313" t="s">
        <v>741</v>
      </c>
      <c r="C313">
        <v>1</v>
      </c>
      <c r="D313" t="s">
        <v>698</v>
      </c>
      <c r="E313">
        <v>0</v>
      </c>
      <c r="F313">
        <v>4</v>
      </c>
      <c r="G313">
        <v>5</v>
      </c>
      <c r="H313">
        <v>4</v>
      </c>
      <c r="I313">
        <v>3</v>
      </c>
      <c r="J313">
        <v>4</v>
      </c>
      <c r="K313">
        <v>18</v>
      </c>
      <c r="L313">
        <v>61</v>
      </c>
    </row>
    <row r="314" spans="2:12" ht="12.75">
      <c r="B314" t="s">
        <v>742</v>
      </c>
      <c r="C314">
        <v>0</v>
      </c>
      <c r="D314" t="s">
        <v>675</v>
      </c>
      <c r="E314">
        <v>14</v>
      </c>
      <c r="F314">
        <v>2</v>
      </c>
      <c r="G314">
        <v>4</v>
      </c>
      <c r="H314">
        <v>2</v>
      </c>
      <c r="I314">
        <v>5</v>
      </c>
      <c r="J314">
        <v>5</v>
      </c>
      <c r="K314">
        <v>56</v>
      </c>
      <c r="L314">
        <v>131</v>
      </c>
    </row>
    <row r="315" spans="2:12" ht="12.75">
      <c r="B315" t="s">
        <v>743</v>
      </c>
      <c r="C315">
        <v>1</v>
      </c>
      <c r="D315" t="s">
        <v>673</v>
      </c>
      <c r="E315">
        <v>4</v>
      </c>
      <c r="F315">
        <v>3</v>
      </c>
      <c r="G315">
        <v>4</v>
      </c>
      <c r="H315">
        <v>3</v>
      </c>
      <c r="I315">
        <v>3</v>
      </c>
      <c r="J315">
        <v>3</v>
      </c>
      <c r="K315">
        <v>18</v>
      </c>
      <c r="L315">
        <v>58</v>
      </c>
    </row>
    <row r="316" spans="2:12" ht="12.75">
      <c r="B316" t="s">
        <v>744</v>
      </c>
      <c r="C316">
        <v>1</v>
      </c>
      <c r="D316" t="s">
        <v>678</v>
      </c>
      <c r="E316">
        <v>0</v>
      </c>
      <c r="F316">
        <v>3</v>
      </c>
      <c r="G316">
        <v>3</v>
      </c>
      <c r="H316">
        <v>3</v>
      </c>
      <c r="I316">
        <v>1</v>
      </c>
      <c r="J316">
        <v>3</v>
      </c>
      <c r="K316">
        <v>5</v>
      </c>
      <c r="L316">
        <v>30</v>
      </c>
    </row>
    <row r="317" spans="2:12" ht="12.75">
      <c r="B317" t="s">
        <v>745</v>
      </c>
      <c r="C317">
        <v>0</v>
      </c>
      <c r="D317" t="s">
        <v>679</v>
      </c>
      <c r="E317">
        <v>0</v>
      </c>
      <c r="F317">
        <v>5</v>
      </c>
      <c r="G317">
        <v>4</v>
      </c>
      <c r="H317">
        <v>5</v>
      </c>
      <c r="I317">
        <v>2</v>
      </c>
      <c r="J317">
        <v>5</v>
      </c>
      <c r="K317">
        <v>5</v>
      </c>
      <c r="L317">
        <v>45</v>
      </c>
    </row>
    <row r="318" spans="2:12" ht="12.75">
      <c r="B318" t="s">
        <v>746</v>
      </c>
      <c r="C318">
        <v>2</v>
      </c>
      <c r="D318" t="s">
        <v>698</v>
      </c>
      <c r="E318">
        <v>5</v>
      </c>
      <c r="F318">
        <v>2</v>
      </c>
      <c r="G318">
        <v>4</v>
      </c>
      <c r="H318">
        <v>2</v>
      </c>
      <c r="I318">
        <v>4</v>
      </c>
      <c r="J318">
        <v>4</v>
      </c>
      <c r="K318">
        <v>13</v>
      </c>
      <c r="L318">
        <v>85</v>
      </c>
    </row>
    <row r="319" spans="2:12" ht="12.75">
      <c r="B319" t="s">
        <v>747</v>
      </c>
      <c r="C319">
        <v>0</v>
      </c>
      <c r="D319" t="s">
        <v>678</v>
      </c>
      <c r="E319">
        <v>0</v>
      </c>
      <c r="F319">
        <v>4</v>
      </c>
      <c r="G319">
        <v>3</v>
      </c>
      <c r="H319">
        <v>4</v>
      </c>
      <c r="I319">
        <v>1</v>
      </c>
      <c r="J319">
        <v>4</v>
      </c>
      <c r="K319">
        <v>5</v>
      </c>
      <c r="L319">
        <v>38</v>
      </c>
    </row>
    <row r="320" spans="2:12" ht="12.75">
      <c r="B320" t="s">
        <v>748</v>
      </c>
      <c r="C320">
        <v>0</v>
      </c>
      <c r="D320" t="s">
        <v>674</v>
      </c>
      <c r="E320">
        <v>0</v>
      </c>
      <c r="F320">
        <v>2</v>
      </c>
      <c r="G320">
        <v>3</v>
      </c>
      <c r="H320">
        <v>2</v>
      </c>
      <c r="I320">
        <v>2</v>
      </c>
      <c r="J320">
        <v>2</v>
      </c>
      <c r="K320">
        <v>7</v>
      </c>
      <c r="L320">
        <v>27</v>
      </c>
    </row>
    <row r="321" spans="2:12" ht="12.75">
      <c r="B321" t="s">
        <v>749</v>
      </c>
      <c r="C321">
        <v>0</v>
      </c>
      <c r="D321" t="s">
        <v>676</v>
      </c>
      <c r="E321">
        <v>20</v>
      </c>
      <c r="F321">
        <v>1</v>
      </c>
      <c r="G321">
        <v>4</v>
      </c>
      <c r="H321">
        <v>1</v>
      </c>
      <c r="I321">
        <v>5</v>
      </c>
      <c r="J321">
        <v>5</v>
      </c>
      <c r="K321">
        <v>50</v>
      </c>
      <c r="L321">
        <v>93</v>
      </c>
    </row>
    <row r="322" spans="2:12" ht="12.75">
      <c r="B322" t="s">
        <v>750</v>
      </c>
      <c r="C322">
        <v>0</v>
      </c>
      <c r="D322" t="s">
        <v>698</v>
      </c>
      <c r="E322">
        <v>0</v>
      </c>
      <c r="F322">
        <v>3</v>
      </c>
      <c r="G322">
        <v>4</v>
      </c>
      <c r="H322">
        <v>3</v>
      </c>
      <c r="I322">
        <v>2</v>
      </c>
      <c r="J322">
        <v>3</v>
      </c>
      <c r="K322">
        <v>30</v>
      </c>
      <c r="L322">
        <v>49</v>
      </c>
    </row>
    <row r="323" spans="2:12" ht="12.75">
      <c r="B323" t="s">
        <v>751</v>
      </c>
      <c r="C323">
        <v>0</v>
      </c>
      <c r="D323" t="s">
        <v>698</v>
      </c>
      <c r="E323">
        <v>0</v>
      </c>
      <c r="F323">
        <v>2</v>
      </c>
      <c r="G323">
        <v>3</v>
      </c>
      <c r="H323">
        <v>2</v>
      </c>
      <c r="I323">
        <v>3</v>
      </c>
      <c r="J323">
        <v>3</v>
      </c>
      <c r="K323">
        <v>12</v>
      </c>
      <c r="L323">
        <v>40</v>
      </c>
    </row>
    <row r="324" spans="2:12" ht="12.75">
      <c r="B324" t="s">
        <v>752</v>
      </c>
      <c r="C324">
        <v>0</v>
      </c>
      <c r="D324" t="s">
        <v>673</v>
      </c>
      <c r="E324">
        <v>0</v>
      </c>
      <c r="F324">
        <v>3</v>
      </c>
      <c r="G324">
        <v>4</v>
      </c>
      <c r="H324">
        <v>3</v>
      </c>
      <c r="I324">
        <v>2</v>
      </c>
      <c r="J324">
        <v>3</v>
      </c>
      <c r="K324">
        <v>10</v>
      </c>
      <c r="L324">
        <v>48</v>
      </c>
    </row>
    <row r="325" spans="2:12" ht="12.75">
      <c r="B325" t="s">
        <v>753</v>
      </c>
      <c r="C325">
        <v>0</v>
      </c>
      <c r="D325" t="s">
        <v>675</v>
      </c>
      <c r="E325">
        <v>6</v>
      </c>
      <c r="F325">
        <v>2</v>
      </c>
      <c r="G325">
        <v>3</v>
      </c>
      <c r="H325">
        <v>2</v>
      </c>
      <c r="I325">
        <v>4</v>
      </c>
      <c r="J325">
        <v>4</v>
      </c>
      <c r="K325">
        <v>37</v>
      </c>
      <c r="L325">
        <v>108</v>
      </c>
    </row>
    <row r="326" ht="12.75">
      <c r="B326" t="s">
        <v>213</v>
      </c>
    </row>
    <row r="327" spans="3:5" ht="12.75">
      <c r="C327" t="s">
        <v>617</v>
      </c>
      <c r="D327" t="s">
        <v>618</v>
      </c>
      <c r="E327" t="s">
        <v>619</v>
      </c>
    </row>
    <row r="328" spans="2:16" ht="12.75">
      <c r="B328" t="s">
        <v>620</v>
      </c>
      <c r="C328" t="s">
        <v>621</v>
      </c>
      <c r="D328" t="s">
        <v>243</v>
      </c>
      <c r="E328" t="s">
        <v>26</v>
      </c>
      <c r="F328" t="s">
        <v>622</v>
      </c>
      <c r="G328" t="s">
        <v>623</v>
      </c>
      <c r="H328" t="s">
        <v>624</v>
      </c>
      <c r="I328" t="s">
        <v>622</v>
      </c>
      <c r="J328" t="s">
        <v>623</v>
      </c>
      <c r="K328" t="s">
        <v>624</v>
      </c>
      <c r="L328" t="s">
        <v>622</v>
      </c>
      <c r="M328" t="s">
        <v>623</v>
      </c>
      <c r="N328" t="s">
        <v>624</v>
      </c>
      <c r="O328" t="s">
        <v>625</v>
      </c>
      <c r="P328" t="s">
        <v>626</v>
      </c>
    </row>
    <row r="329" spans="2:16" ht="12.75">
      <c r="B329" t="s">
        <v>754</v>
      </c>
      <c r="C329">
        <v>23</v>
      </c>
      <c r="D329">
        <v>2</v>
      </c>
      <c r="E329">
        <v>395</v>
      </c>
      <c r="F329">
        <v>42</v>
      </c>
      <c r="G329">
        <v>117</v>
      </c>
      <c r="H329">
        <v>0.359</v>
      </c>
      <c r="I329">
        <v>20</v>
      </c>
      <c r="J329">
        <v>63</v>
      </c>
      <c r="K329">
        <v>0.317</v>
      </c>
      <c r="L329">
        <v>18</v>
      </c>
      <c r="M329">
        <v>20</v>
      </c>
      <c r="N329">
        <v>0.9</v>
      </c>
      <c r="O329">
        <v>122</v>
      </c>
      <c r="P329">
        <v>5.3</v>
      </c>
    </row>
    <row r="330" spans="2:16" ht="12.75">
      <c r="B330" t="s">
        <v>755</v>
      </c>
      <c r="C330">
        <v>78</v>
      </c>
      <c r="D330">
        <v>78</v>
      </c>
      <c r="E330">
        <v>2328</v>
      </c>
      <c r="F330">
        <v>468</v>
      </c>
      <c r="G330">
        <v>1040</v>
      </c>
      <c r="H330">
        <v>0.45</v>
      </c>
      <c r="I330">
        <v>28</v>
      </c>
      <c r="J330">
        <v>102</v>
      </c>
      <c r="K330">
        <v>0.275</v>
      </c>
      <c r="L330">
        <v>192</v>
      </c>
      <c r="M330">
        <v>240</v>
      </c>
      <c r="N330">
        <v>0.8</v>
      </c>
      <c r="O330">
        <v>1156</v>
      </c>
      <c r="P330">
        <v>14.8</v>
      </c>
    </row>
    <row r="331" spans="2:16" ht="12.75">
      <c r="B331" t="s">
        <v>756</v>
      </c>
      <c r="C331">
        <v>54</v>
      </c>
      <c r="D331">
        <v>7</v>
      </c>
      <c r="E331">
        <v>859</v>
      </c>
      <c r="F331">
        <v>76</v>
      </c>
      <c r="G331">
        <v>181</v>
      </c>
      <c r="H331">
        <v>0.42</v>
      </c>
      <c r="I331">
        <v>17</v>
      </c>
      <c r="J331">
        <v>63</v>
      </c>
      <c r="K331">
        <v>0.27</v>
      </c>
      <c r="L331">
        <v>11</v>
      </c>
      <c r="M331">
        <v>13</v>
      </c>
      <c r="N331">
        <v>0.846</v>
      </c>
      <c r="O331">
        <v>180</v>
      </c>
      <c r="P331">
        <v>3.3</v>
      </c>
    </row>
    <row r="332" spans="2:16" ht="12.75">
      <c r="B332" t="s">
        <v>757</v>
      </c>
      <c r="C332">
        <v>82</v>
      </c>
      <c r="D332">
        <v>82</v>
      </c>
      <c r="E332">
        <v>2227</v>
      </c>
      <c r="F332">
        <v>212</v>
      </c>
      <c r="G332">
        <v>558</v>
      </c>
      <c r="H332">
        <v>0.38</v>
      </c>
      <c r="I332">
        <v>78</v>
      </c>
      <c r="J332">
        <v>224</v>
      </c>
      <c r="K332">
        <v>0.348</v>
      </c>
      <c r="L332">
        <v>113</v>
      </c>
      <c r="M332">
        <v>132</v>
      </c>
      <c r="N332">
        <v>0.856</v>
      </c>
      <c r="O332">
        <v>615</v>
      </c>
      <c r="P332">
        <v>7.5</v>
      </c>
    </row>
    <row r="333" spans="2:16" ht="12.75">
      <c r="B333" t="s">
        <v>758</v>
      </c>
      <c r="C333">
        <v>81</v>
      </c>
      <c r="D333">
        <v>73</v>
      </c>
      <c r="E333">
        <v>1691</v>
      </c>
      <c r="F333">
        <v>289</v>
      </c>
      <c r="G333">
        <v>522</v>
      </c>
      <c r="H333">
        <v>0.554</v>
      </c>
      <c r="I333">
        <v>0</v>
      </c>
      <c r="J333">
        <v>1</v>
      </c>
      <c r="K333">
        <v>0</v>
      </c>
      <c r="L333">
        <v>111</v>
      </c>
      <c r="M333">
        <v>163</v>
      </c>
      <c r="N333">
        <v>0.681</v>
      </c>
      <c r="O333">
        <v>689</v>
      </c>
      <c r="P333">
        <v>8.5</v>
      </c>
    </row>
    <row r="334" spans="2:16" ht="12.75">
      <c r="B334" t="s">
        <v>759</v>
      </c>
      <c r="C334">
        <v>66</v>
      </c>
      <c r="D334">
        <v>64</v>
      </c>
      <c r="E334">
        <v>2406</v>
      </c>
      <c r="F334">
        <v>478</v>
      </c>
      <c r="G334">
        <v>1036</v>
      </c>
      <c r="H334">
        <v>0.461</v>
      </c>
      <c r="I334">
        <v>85</v>
      </c>
      <c r="J334">
        <v>247</v>
      </c>
      <c r="K334">
        <v>0.344</v>
      </c>
      <c r="L334">
        <v>194</v>
      </c>
      <c r="M334">
        <v>300</v>
      </c>
      <c r="N334">
        <v>0.647</v>
      </c>
      <c r="O334">
        <v>1235</v>
      </c>
      <c r="P334">
        <v>18.7</v>
      </c>
    </row>
    <row r="335" spans="2:16" ht="12.75">
      <c r="B335" t="s">
        <v>760</v>
      </c>
      <c r="C335">
        <v>81</v>
      </c>
      <c r="D335">
        <v>81</v>
      </c>
      <c r="E335">
        <v>3019</v>
      </c>
      <c r="F335">
        <v>686</v>
      </c>
      <c r="G335">
        <v>1258</v>
      </c>
      <c r="H335">
        <v>0.545</v>
      </c>
      <c r="I335">
        <v>0</v>
      </c>
      <c r="J335">
        <v>8</v>
      </c>
      <c r="K335">
        <v>0</v>
      </c>
      <c r="L335">
        <v>268</v>
      </c>
      <c r="M335">
        <v>330</v>
      </c>
      <c r="N335">
        <v>0.812</v>
      </c>
      <c r="O335">
        <v>1640</v>
      </c>
      <c r="P335">
        <v>20.2</v>
      </c>
    </row>
    <row r="336" spans="2:16" ht="12.75">
      <c r="B336" t="s">
        <v>761</v>
      </c>
      <c r="C336">
        <v>82</v>
      </c>
      <c r="D336">
        <v>82</v>
      </c>
      <c r="E336">
        <v>2370</v>
      </c>
      <c r="F336">
        <v>348</v>
      </c>
      <c r="G336">
        <v>656</v>
      </c>
      <c r="H336">
        <v>0.53</v>
      </c>
      <c r="I336">
        <v>0</v>
      </c>
      <c r="J336">
        <v>0</v>
      </c>
      <c r="K336" t="s">
        <v>629</v>
      </c>
      <c r="L336">
        <v>154</v>
      </c>
      <c r="M336">
        <v>274</v>
      </c>
      <c r="N336">
        <v>0.562</v>
      </c>
      <c r="O336">
        <v>850</v>
      </c>
      <c r="P336">
        <v>10.4</v>
      </c>
    </row>
    <row r="337" spans="2:16" ht="12.75">
      <c r="B337" t="s">
        <v>762</v>
      </c>
      <c r="C337">
        <v>56</v>
      </c>
      <c r="D337">
        <v>50</v>
      </c>
      <c r="E337">
        <v>1728</v>
      </c>
      <c r="F337">
        <v>349</v>
      </c>
      <c r="G337">
        <v>716</v>
      </c>
      <c r="H337">
        <v>0.487</v>
      </c>
      <c r="I337">
        <v>10</v>
      </c>
      <c r="J337">
        <v>34</v>
      </c>
      <c r="K337">
        <v>0.294</v>
      </c>
      <c r="L337">
        <v>186</v>
      </c>
      <c r="M337">
        <v>246</v>
      </c>
      <c r="N337">
        <v>0.756</v>
      </c>
      <c r="O337">
        <v>894</v>
      </c>
      <c r="P337">
        <v>16</v>
      </c>
    </row>
    <row r="338" spans="2:16" ht="12.75">
      <c r="B338" t="s">
        <v>763</v>
      </c>
      <c r="C338">
        <v>81</v>
      </c>
      <c r="D338">
        <v>81</v>
      </c>
      <c r="E338">
        <v>3051</v>
      </c>
      <c r="F338">
        <v>652</v>
      </c>
      <c r="G338">
        <v>1336</v>
      </c>
      <c r="H338">
        <v>0.488</v>
      </c>
      <c r="I338">
        <v>15</v>
      </c>
      <c r="J338">
        <v>52</v>
      </c>
      <c r="K338">
        <v>0.288</v>
      </c>
      <c r="L338">
        <v>362</v>
      </c>
      <c r="M338">
        <v>465</v>
      </c>
      <c r="N338">
        <v>0.778</v>
      </c>
      <c r="O338">
        <v>1681</v>
      </c>
      <c r="P338">
        <v>20.8</v>
      </c>
    </row>
    <row r="339" spans="2:16" ht="12.75">
      <c r="B339" t="s">
        <v>764</v>
      </c>
      <c r="C339">
        <v>77</v>
      </c>
      <c r="D339">
        <v>12</v>
      </c>
      <c r="E339">
        <v>2540</v>
      </c>
      <c r="F339">
        <v>456</v>
      </c>
      <c r="G339">
        <v>1041</v>
      </c>
      <c r="H339">
        <v>0.438</v>
      </c>
      <c r="I339">
        <v>136</v>
      </c>
      <c r="J339">
        <v>373</v>
      </c>
      <c r="K339">
        <v>0.365</v>
      </c>
      <c r="L339">
        <v>232</v>
      </c>
      <c r="M339">
        <v>268</v>
      </c>
      <c r="N339">
        <v>0.866</v>
      </c>
      <c r="O339">
        <v>1280</v>
      </c>
      <c r="P339">
        <v>16.6</v>
      </c>
    </row>
    <row r="340" spans="2:16" ht="12.75">
      <c r="B340" t="s">
        <v>765</v>
      </c>
      <c r="C340">
        <v>75</v>
      </c>
      <c r="D340">
        <v>66</v>
      </c>
      <c r="E340">
        <v>2279</v>
      </c>
      <c r="F340">
        <v>299</v>
      </c>
      <c r="G340">
        <v>732</v>
      </c>
      <c r="H340">
        <v>0.408</v>
      </c>
      <c r="I340">
        <v>134</v>
      </c>
      <c r="J340">
        <v>365</v>
      </c>
      <c r="K340">
        <v>0.367</v>
      </c>
      <c r="L340">
        <v>93</v>
      </c>
      <c r="M340">
        <v>119</v>
      </c>
      <c r="N340">
        <v>0.782</v>
      </c>
      <c r="O340">
        <v>825</v>
      </c>
      <c r="P340">
        <v>11</v>
      </c>
    </row>
    <row r="341" spans="2:16" ht="12.75">
      <c r="B341" t="s">
        <v>766</v>
      </c>
      <c r="C341">
        <v>56</v>
      </c>
      <c r="D341">
        <v>2</v>
      </c>
      <c r="E341">
        <v>865</v>
      </c>
      <c r="F341">
        <v>145</v>
      </c>
      <c r="G341">
        <v>354</v>
      </c>
      <c r="H341">
        <v>0.41</v>
      </c>
      <c r="I341">
        <v>60</v>
      </c>
      <c r="J341">
        <v>174</v>
      </c>
      <c r="K341">
        <v>0.345</v>
      </c>
      <c r="L341">
        <v>60</v>
      </c>
      <c r="M341">
        <v>75</v>
      </c>
      <c r="N341">
        <v>0.8</v>
      </c>
      <c r="O341">
        <v>410</v>
      </c>
      <c r="P341">
        <v>7.3</v>
      </c>
    </row>
    <row r="342" spans="2:16" ht="12.75">
      <c r="B342" t="s">
        <v>767</v>
      </c>
      <c r="C342">
        <v>69</v>
      </c>
      <c r="D342">
        <v>2</v>
      </c>
      <c r="E342">
        <v>944</v>
      </c>
      <c r="F342">
        <v>91</v>
      </c>
      <c r="G342">
        <v>241</v>
      </c>
      <c r="H342">
        <v>0.378</v>
      </c>
      <c r="I342">
        <v>26</v>
      </c>
      <c r="J342">
        <v>91</v>
      </c>
      <c r="K342">
        <v>0.286</v>
      </c>
      <c r="L342">
        <v>42</v>
      </c>
      <c r="M342">
        <v>57</v>
      </c>
      <c r="N342">
        <v>0.737</v>
      </c>
      <c r="O342">
        <v>250</v>
      </c>
      <c r="P342">
        <v>3.6</v>
      </c>
    </row>
    <row r="343" spans="2:16" ht="12.75">
      <c r="B343" t="s">
        <v>768</v>
      </c>
      <c r="C343">
        <v>28</v>
      </c>
      <c r="D343">
        <v>0</v>
      </c>
      <c r="E343">
        <v>124</v>
      </c>
      <c r="F343">
        <v>23</v>
      </c>
      <c r="G343">
        <v>41</v>
      </c>
      <c r="H343">
        <v>0.561</v>
      </c>
      <c r="I343">
        <v>0</v>
      </c>
      <c r="J343">
        <v>0</v>
      </c>
      <c r="K343" t="s">
        <v>629</v>
      </c>
      <c r="L343">
        <v>16</v>
      </c>
      <c r="M343">
        <v>27</v>
      </c>
      <c r="N343">
        <v>0.593</v>
      </c>
      <c r="O343">
        <v>62</v>
      </c>
      <c r="P343">
        <v>2.2</v>
      </c>
    </row>
    <row r="344" spans="2:16" ht="12.75">
      <c r="B344" t="s">
        <v>769</v>
      </c>
      <c r="C344">
        <v>63</v>
      </c>
      <c r="D344">
        <v>5</v>
      </c>
      <c r="E344">
        <v>828</v>
      </c>
      <c r="F344">
        <v>132</v>
      </c>
      <c r="G344">
        <v>381</v>
      </c>
      <c r="H344">
        <v>0.346</v>
      </c>
      <c r="I344">
        <v>38</v>
      </c>
      <c r="J344">
        <v>138</v>
      </c>
      <c r="K344">
        <v>0.275</v>
      </c>
      <c r="L344">
        <v>42</v>
      </c>
      <c r="M344">
        <v>45</v>
      </c>
      <c r="N344">
        <v>0.933</v>
      </c>
      <c r="O344">
        <v>344</v>
      </c>
      <c r="P344">
        <v>5.5</v>
      </c>
    </row>
    <row r="345" spans="2:16" ht="12.75">
      <c r="B345" t="s">
        <v>770</v>
      </c>
      <c r="C345">
        <v>16</v>
      </c>
      <c r="D345">
        <v>1</v>
      </c>
      <c r="E345">
        <v>123</v>
      </c>
      <c r="F345">
        <v>10</v>
      </c>
      <c r="G345">
        <v>25</v>
      </c>
      <c r="H345">
        <v>0.4</v>
      </c>
      <c r="I345">
        <v>0</v>
      </c>
      <c r="J345">
        <v>0</v>
      </c>
      <c r="K345" t="s">
        <v>629</v>
      </c>
      <c r="L345">
        <v>6</v>
      </c>
      <c r="M345">
        <v>8</v>
      </c>
      <c r="N345">
        <v>0.75</v>
      </c>
      <c r="O345">
        <v>26</v>
      </c>
      <c r="P345">
        <v>1.6</v>
      </c>
    </row>
    <row r="346" spans="2:16" ht="12.75">
      <c r="B346" t="s">
        <v>771</v>
      </c>
      <c r="C346">
        <v>13</v>
      </c>
      <c r="D346">
        <v>0</v>
      </c>
      <c r="E346">
        <v>122</v>
      </c>
      <c r="F346">
        <v>5</v>
      </c>
      <c r="G346">
        <v>30</v>
      </c>
      <c r="H346">
        <v>0.167</v>
      </c>
      <c r="I346">
        <v>1</v>
      </c>
      <c r="J346">
        <v>13</v>
      </c>
      <c r="K346">
        <v>0.077</v>
      </c>
      <c r="L346">
        <v>2</v>
      </c>
      <c r="M346">
        <v>2</v>
      </c>
      <c r="N346">
        <v>1</v>
      </c>
      <c r="O346">
        <v>13</v>
      </c>
      <c r="P346">
        <v>1</v>
      </c>
    </row>
    <row r="349" spans="3:5" ht="12.75">
      <c r="C349" t="s">
        <v>646</v>
      </c>
      <c r="E349" t="s">
        <v>647</v>
      </c>
    </row>
    <row r="350" spans="2:17" ht="12.75">
      <c r="B350" t="s">
        <v>620</v>
      </c>
      <c r="C350" t="s">
        <v>648</v>
      </c>
      <c r="D350" t="s">
        <v>649</v>
      </c>
      <c r="E350" t="s">
        <v>650</v>
      </c>
      <c r="F350" t="s">
        <v>651</v>
      </c>
      <c r="G350" t="s">
        <v>652</v>
      </c>
      <c r="H350" t="s">
        <v>653</v>
      </c>
      <c r="I350" t="s">
        <v>654</v>
      </c>
      <c r="J350" t="s">
        <v>655</v>
      </c>
      <c r="K350" t="s">
        <v>656</v>
      </c>
      <c r="L350" t="s">
        <v>657</v>
      </c>
      <c r="M350" t="s">
        <v>658</v>
      </c>
      <c r="N350" t="s">
        <v>652</v>
      </c>
      <c r="O350" t="s">
        <v>659</v>
      </c>
      <c r="P350" t="s">
        <v>660</v>
      </c>
      <c r="Q350" t="s">
        <v>661</v>
      </c>
    </row>
    <row r="351" spans="2:17" ht="12.75">
      <c r="B351" t="s">
        <v>754</v>
      </c>
      <c r="C351">
        <v>11</v>
      </c>
      <c r="D351">
        <v>52</v>
      </c>
      <c r="E351">
        <v>63</v>
      </c>
      <c r="F351">
        <v>15</v>
      </c>
      <c r="G351">
        <v>52</v>
      </c>
      <c r="H351">
        <v>15</v>
      </c>
      <c r="I351">
        <v>19</v>
      </c>
      <c r="J351">
        <v>3</v>
      </c>
      <c r="K351">
        <v>0</v>
      </c>
      <c r="L351">
        <v>0</v>
      </c>
      <c r="M351">
        <v>14</v>
      </c>
      <c r="N351">
        <v>3</v>
      </c>
      <c r="O351">
        <v>0</v>
      </c>
      <c r="P351" s="43">
        <v>40335</v>
      </c>
      <c r="Q351">
        <v>230</v>
      </c>
    </row>
    <row r="352" spans="2:17" ht="12.75">
      <c r="B352" t="s">
        <v>755</v>
      </c>
      <c r="C352">
        <v>123</v>
      </c>
      <c r="D352">
        <v>375</v>
      </c>
      <c r="E352">
        <v>498</v>
      </c>
      <c r="F352">
        <v>100</v>
      </c>
      <c r="G352">
        <v>221</v>
      </c>
      <c r="H352">
        <v>80</v>
      </c>
      <c r="I352">
        <v>131</v>
      </c>
      <c r="J352">
        <v>49</v>
      </c>
      <c r="K352">
        <v>0</v>
      </c>
      <c r="L352">
        <v>0</v>
      </c>
      <c r="M352">
        <v>7</v>
      </c>
      <c r="N352">
        <v>23</v>
      </c>
      <c r="O352">
        <v>0</v>
      </c>
      <c r="P352" s="43">
        <v>40338</v>
      </c>
      <c r="Q352">
        <v>245</v>
      </c>
    </row>
    <row r="353" spans="2:17" ht="12.75">
      <c r="B353" t="s">
        <v>756</v>
      </c>
      <c r="C353">
        <v>17</v>
      </c>
      <c r="D353">
        <v>72</v>
      </c>
      <c r="E353">
        <v>89</v>
      </c>
      <c r="F353">
        <v>160</v>
      </c>
      <c r="G353">
        <v>72</v>
      </c>
      <c r="H353">
        <v>39</v>
      </c>
      <c r="I353">
        <v>58</v>
      </c>
      <c r="J353">
        <v>13</v>
      </c>
      <c r="K353">
        <v>13</v>
      </c>
      <c r="L353">
        <v>3</v>
      </c>
      <c r="M353">
        <v>0</v>
      </c>
      <c r="N353">
        <v>0</v>
      </c>
      <c r="O353">
        <v>0</v>
      </c>
      <c r="P353" s="43">
        <v>40331</v>
      </c>
      <c r="Q353">
        <v>195</v>
      </c>
    </row>
    <row r="354" spans="2:17" ht="12.75">
      <c r="B354" t="s">
        <v>757</v>
      </c>
      <c r="C354">
        <v>25</v>
      </c>
      <c r="D354">
        <v>145</v>
      </c>
      <c r="E354">
        <v>170</v>
      </c>
      <c r="F354">
        <v>201</v>
      </c>
      <c r="G354">
        <v>202</v>
      </c>
      <c r="H354">
        <v>90</v>
      </c>
      <c r="I354">
        <v>78</v>
      </c>
      <c r="J354">
        <v>9</v>
      </c>
      <c r="K354">
        <v>26</v>
      </c>
      <c r="L354">
        <v>1</v>
      </c>
      <c r="M354">
        <v>0</v>
      </c>
      <c r="N354">
        <v>0</v>
      </c>
      <c r="O354">
        <v>0</v>
      </c>
      <c r="P354" s="43">
        <v>40330</v>
      </c>
      <c r="Q354">
        <v>200</v>
      </c>
    </row>
    <row r="355" spans="2:17" ht="12.75">
      <c r="B355" t="s">
        <v>758</v>
      </c>
      <c r="C355">
        <v>110</v>
      </c>
      <c r="D355">
        <v>290</v>
      </c>
      <c r="E355">
        <v>400</v>
      </c>
      <c r="F355">
        <v>40</v>
      </c>
      <c r="G355">
        <v>132</v>
      </c>
      <c r="H355">
        <v>36</v>
      </c>
      <c r="I355">
        <v>92</v>
      </c>
      <c r="J355">
        <v>39</v>
      </c>
      <c r="K355">
        <v>0</v>
      </c>
      <c r="L355">
        <v>0</v>
      </c>
      <c r="M355">
        <v>0</v>
      </c>
      <c r="N355">
        <v>18</v>
      </c>
      <c r="O355">
        <v>3</v>
      </c>
      <c r="P355" s="43">
        <v>40338</v>
      </c>
      <c r="Q355">
        <v>242</v>
      </c>
    </row>
    <row r="356" spans="2:17" ht="12.75">
      <c r="B356" t="s">
        <v>759</v>
      </c>
      <c r="C356">
        <v>136</v>
      </c>
      <c r="D356">
        <v>419</v>
      </c>
      <c r="E356">
        <v>555</v>
      </c>
      <c r="F356">
        <v>84</v>
      </c>
      <c r="G356">
        <v>179</v>
      </c>
      <c r="H356">
        <v>71</v>
      </c>
      <c r="I356">
        <v>91</v>
      </c>
      <c r="J356">
        <v>21</v>
      </c>
      <c r="K356">
        <v>0</v>
      </c>
      <c r="L356">
        <v>0</v>
      </c>
      <c r="M356">
        <v>16</v>
      </c>
      <c r="N356">
        <v>19</v>
      </c>
      <c r="O356">
        <v>1</v>
      </c>
      <c r="P356" s="43">
        <v>40338</v>
      </c>
      <c r="Q356">
        <v>235</v>
      </c>
    </row>
    <row r="357" spans="2:17" ht="12.75">
      <c r="B357" t="s">
        <v>760</v>
      </c>
      <c r="C357">
        <v>228</v>
      </c>
      <c r="D357">
        <v>721</v>
      </c>
      <c r="E357">
        <v>949</v>
      </c>
      <c r="F357">
        <v>295</v>
      </c>
      <c r="G357">
        <v>257</v>
      </c>
      <c r="H357">
        <v>85</v>
      </c>
      <c r="I357">
        <v>189</v>
      </c>
      <c r="J357">
        <v>40</v>
      </c>
      <c r="K357">
        <v>0</v>
      </c>
      <c r="L357">
        <v>0</v>
      </c>
      <c r="M357">
        <v>0</v>
      </c>
      <c r="N357">
        <v>1</v>
      </c>
      <c r="O357">
        <v>36</v>
      </c>
      <c r="P357" s="43">
        <v>40338</v>
      </c>
      <c r="Q357">
        <v>240</v>
      </c>
    </row>
    <row r="358" spans="2:17" ht="12.75">
      <c r="B358" t="s">
        <v>761</v>
      </c>
      <c r="C358">
        <v>251</v>
      </c>
      <c r="D358">
        <v>491</v>
      </c>
      <c r="E358">
        <v>742</v>
      </c>
      <c r="F358">
        <v>55</v>
      </c>
      <c r="G358">
        <v>218</v>
      </c>
      <c r="H358">
        <v>54</v>
      </c>
      <c r="I358">
        <v>111</v>
      </c>
      <c r="J358">
        <v>127</v>
      </c>
      <c r="K358">
        <v>0</v>
      </c>
      <c r="L358">
        <v>0</v>
      </c>
      <c r="M358">
        <v>0</v>
      </c>
      <c r="N358">
        <v>1</v>
      </c>
      <c r="O358">
        <v>28</v>
      </c>
      <c r="P358" s="43">
        <v>40339</v>
      </c>
      <c r="Q358">
        <v>255</v>
      </c>
    </row>
    <row r="359" spans="2:17" ht="12.75">
      <c r="B359" t="s">
        <v>762</v>
      </c>
      <c r="C359">
        <v>7</v>
      </c>
      <c r="D359">
        <v>128</v>
      </c>
      <c r="E359">
        <v>135</v>
      </c>
      <c r="F359">
        <v>317</v>
      </c>
      <c r="G359">
        <v>96</v>
      </c>
      <c r="H359">
        <v>29</v>
      </c>
      <c r="I359">
        <v>149</v>
      </c>
      <c r="J359">
        <v>8</v>
      </c>
      <c r="K359">
        <v>31</v>
      </c>
      <c r="L359">
        <v>0</v>
      </c>
      <c r="M359">
        <v>0</v>
      </c>
      <c r="N359">
        <v>0</v>
      </c>
      <c r="O359">
        <v>0</v>
      </c>
      <c r="P359" s="43">
        <v>40331</v>
      </c>
      <c r="Q359">
        <v>180</v>
      </c>
    </row>
    <row r="360" spans="2:17" ht="12.75">
      <c r="B360" t="s">
        <v>763</v>
      </c>
      <c r="C360">
        <v>330</v>
      </c>
      <c r="D360">
        <v>620</v>
      </c>
      <c r="E360">
        <v>950</v>
      </c>
      <c r="F360">
        <v>149</v>
      </c>
      <c r="G360">
        <v>226</v>
      </c>
      <c r="H360">
        <v>80</v>
      </c>
      <c r="I360">
        <v>174</v>
      </c>
      <c r="J360">
        <v>34</v>
      </c>
      <c r="K360">
        <v>0</v>
      </c>
      <c r="L360">
        <v>0</v>
      </c>
      <c r="M360">
        <v>0</v>
      </c>
      <c r="N360">
        <v>32</v>
      </c>
      <c r="O360">
        <v>6</v>
      </c>
      <c r="P360" s="43">
        <v>40338</v>
      </c>
      <c r="Q360">
        <v>260</v>
      </c>
    </row>
    <row r="361" spans="2:17" ht="12.75">
      <c r="B361" t="s">
        <v>764</v>
      </c>
      <c r="C361">
        <v>19</v>
      </c>
      <c r="D361">
        <v>121</v>
      </c>
      <c r="E361">
        <v>140</v>
      </c>
      <c r="F361">
        <v>292</v>
      </c>
      <c r="G361">
        <v>142</v>
      </c>
      <c r="H361">
        <v>94</v>
      </c>
      <c r="I361">
        <v>109</v>
      </c>
      <c r="J361">
        <v>17</v>
      </c>
      <c r="K361">
        <v>5</v>
      </c>
      <c r="L361">
        <v>28</v>
      </c>
      <c r="M361">
        <v>0</v>
      </c>
      <c r="N361">
        <v>0</v>
      </c>
      <c r="O361">
        <v>0</v>
      </c>
      <c r="P361" s="43">
        <v>40331</v>
      </c>
      <c r="Q361">
        <v>180</v>
      </c>
    </row>
    <row r="362" spans="2:17" ht="12.75">
      <c r="B362" t="s">
        <v>765</v>
      </c>
      <c r="C362">
        <v>51</v>
      </c>
      <c r="D362">
        <v>343</v>
      </c>
      <c r="E362">
        <v>394</v>
      </c>
      <c r="F362">
        <v>202</v>
      </c>
      <c r="G362">
        <v>138</v>
      </c>
      <c r="H362">
        <v>80</v>
      </c>
      <c r="I362">
        <v>119</v>
      </c>
      <c r="J362">
        <v>21</v>
      </c>
      <c r="K362">
        <v>0</v>
      </c>
      <c r="L362">
        <v>1</v>
      </c>
      <c r="M362">
        <v>24</v>
      </c>
      <c r="N362">
        <v>5</v>
      </c>
      <c r="O362">
        <v>0</v>
      </c>
      <c r="P362" s="43">
        <v>40335</v>
      </c>
      <c r="Q362">
        <v>230</v>
      </c>
    </row>
    <row r="363" spans="2:17" ht="12.75">
      <c r="B363" t="s">
        <v>766</v>
      </c>
      <c r="C363">
        <v>12</v>
      </c>
      <c r="D363">
        <v>76</v>
      </c>
      <c r="E363">
        <v>88</v>
      </c>
      <c r="F363">
        <v>106</v>
      </c>
      <c r="G363">
        <v>53</v>
      </c>
      <c r="H363">
        <v>35</v>
      </c>
      <c r="I363">
        <v>59</v>
      </c>
      <c r="J363">
        <v>3</v>
      </c>
      <c r="K363">
        <v>4</v>
      </c>
      <c r="L363">
        <v>11</v>
      </c>
      <c r="M363">
        <v>0</v>
      </c>
      <c r="N363">
        <v>0</v>
      </c>
      <c r="O363">
        <v>0</v>
      </c>
      <c r="P363" s="43">
        <v>40331</v>
      </c>
      <c r="Q363">
        <v>181</v>
      </c>
    </row>
    <row r="364" spans="2:17" ht="12.75">
      <c r="B364" t="s">
        <v>767</v>
      </c>
      <c r="C364">
        <v>51</v>
      </c>
      <c r="D364">
        <v>140</v>
      </c>
      <c r="E364">
        <v>191</v>
      </c>
      <c r="F364">
        <v>58</v>
      </c>
      <c r="G364">
        <v>83</v>
      </c>
      <c r="H364">
        <v>34</v>
      </c>
      <c r="I364">
        <v>42</v>
      </c>
      <c r="J364">
        <v>6</v>
      </c>
      <c r="K364">
        <v>1</v>
      </c>
      <c r="L364">
        <v>10</v>
      </c>
      <c r="M364">
        <v>3</v>
      </c>
      <c r="N364">
        <v>0</v>
      </c>
      <c r="O364">
        <v>0</v>
      </c>
      <c r="P364" s="43">
        <v>40334</v>
      </c>
      <c r="Q364">
        <v>220</v>
      </c>
    </row>
    <row r="365" spans="2:17" ht="12.75">
      <c r="B365" t="s">
        <v>768</v>
      </c>
      <c r="C365">
        <v>10</v>
      </c>
      <c r="D365">
        <v>28</v>
      </c>
      <c r="E365">
        <v>38</v>
      </c>
      <c r="F365">
        <v>2</v>
      </c>
      <c r="G365">
        <v>34</v>
      </c>
      <c r="H365">
        <v>5</v>
      </c>
      <c r="I365">
        <v>12</v>
      </c>
      <c r="J365">
        <v>3</v>
      </c>
      <c r="K365">
        <v>0</v>
      </c>
      <c r="L365">
        <v>0</v>
      </c>
      <c r="M365">
        <v>0</v>
      </c>
      <c r="N365">
        <v>3</v>
      </c>
      <c r="O365">
        <v>1</v>
      </c>
      <c r="P365" s="43">
        <v>40340</v>
      </c>
      <c r="Q365">
        <v>275</v>
      </c>
    </row>
    <row r="366" spans="2:17" ht="12.75">
      <c r="B366" t="s">
        <v>769</v>
      </c>
      <c r="C366">
        <v>9</v>
      </c>
      <c r="D366">
        <v>69</v>
      </c>
      <c r="E366">
        <v>78</v>
      </c>
      <c r="F366">
        <v>89</v>
      </c>
      <c r="G366">
        <v>68</v>
      </c>
      <c r="H366">
        <v>29</v>
      </c>
      <c r="I366">
        <v>50</v>
      </c>
      <c r="J366">
        <v>2</v>
      </c>
      <c r="K366">
        <v>1</v>
      </c>
      <c r="L366">
        <v>12</v>
      </c>
      <c r="M366">
        <v>0</v>
      </c>
      <c r="N366">
        <v>0</v>
      </c>
      <c r="O366">
        <v>0</v>
      </c>
      <c r="P366" s="43">
        <v>40330</v>
      </c>
      <c r="Q366">
        <v>185</v>
      </c>
    </row>
    <row r="367" spans="2:17" ht="12.75">
      <c r="B367" t="s">
        <v>770</v>
      </c>
      <c r="C367">
        <v>9</v>
      </c>
      <c r="D367">
        <v>18</v>
      </c>
      <c r="E367">
        <v>27</v>
      </c>
      <c r="F367">
        <v>0</v>
      </c>
      <c r="G367">
        <v>20</v>
      </c>
      <c r="H367">
        <v>3</v>
      </c>
      <c r="I367">
        <v>7</v>
      </c>
      <c r="J367">
        <v>4</v>
      </c>
      <c r="K367">
        <v>0</v>
      </c>
      <c r="L367">
        <v>0</v>
      </c>
      <c r="M367">
        <v>0</v>
      </c>
      <c r="N367">
        <v>2</v>
      </c>
      <c r="O367">
        <v>6</v>
      </c>
      <c r="P367" s="43">
        <v>40338</v>
      </c>
      <c r="Q367">
        <v>255</v>
      </c>
    </row>
    <row r="368" spans="2:17" ht="12.75">
      <c r="B368" t="s">
        <v>771</v>
      </c>
      <c r="C368">
        <v>1</v>
      </c>
      <c r="D368">
        <v>13</v>
      </c>
      <c r="E368">
        <v>14</v>
      </c>
      <c r="F368">
        <v>9</v>
      </c>
      <c r="G368">
        <v>12</v>
      </c>
      <c r="H368">
        <v>1</v>
      </c>
      <c r="I368">
        <v>4</v>
      </c>
      <c r="J368">
        <v>0</v>
      </c>
      <c r="K368">
        <v>8</v>
      </c>
      <c r="L368">
        <v>1</v>
      </c>
      <c r="M368">
        <v>0</v>
      </c>
      <c r="N368">
        <v>0</v>
      </c>
      <c r="O368">
        <v>0</v>
      </c>
      <c r="P368" s="43">
        <v>40331</v>
      </c>
      <c r="Q368">
        <v>195</v>
      </c>
    </row>
    <row r="371" spans="3:6" ht="12.75">
      <c r="C371" t="s">
        <v>662</v>
      </c>
      <c r="E371" t="s">
        <v>663</v>
      </c>
      <c r="F371" t="s">
        <v>664</v>
      </c>
    </row>
    <row r="372" spans="2:12" ht="12.75">
      <c r="B372" t="s">
        <v>620</v>
      </c>
      <c r="C372" t="s">
        <v>665</v>
      </c>
      <c r="D372" t="s">
        <v>666</v>
      </c>
      <c r="E372" t="s">
        <v>667</v>
      </c>
      <c r="F372" t="s">
        <v>668</v>
      </c>
      <c r="G372" t="s">
        <v>669</v>
      </c>
      <c r="H372" t="s">
        <v>670</v>
      </c>
      <c r="I372" t="s">
        <v>671</v>
      </c>
      <c r="J372" t="s">
        <v>672</v>
      </c>
      <c r="K372" t="s">
        <v>648</v>
      </c>
      <c r="L372" t="s">
        <v>649</v>
      </c>
    </row>
    <row r="373" spans="2:12" ht="12.75">
      <c r="B373" t="s">
        <v>754</v>
      </c>
      <c r="C373">
        <v>0</v>
      </c>
      <c r="D373" t="s">
        <v>675</v>
      </c>
      <c r="E373">
        <v>0</v>
      </c>
      <c r="F373">
        <v>3</v>
      </c>
      <c r="G373">
        <v>4</v>
      </c>
      <c r="H373">
        <v>3</v>
      </c>
      <c r="I373">
        <v>3</v>
      </c>
      <c r="J373">
        <v>3</v>
      </c>
      <c r="K373">
        <v>13</v>
      </c>
      <c r="L373">
        <v>65</v>
      </c>
    </row>
    <row r="374" spans="2:12" ht="12.75">
      <c r="B374" t="s">
        <v>755</v>
      </c>
      <c r="C374">
        <v>1</v>
      </c>
      <c r="D374" t="s">
        <v>673</v>
      </c>
      <c r="E374">
        <v>4</v>
      </c>
      <c r="F374">
        <v>2</v>
      </c>
      <c r="G374">
        <v>3</v>
      </c>
      <c r="H374">
        <v>2</v>
      </c>
      <c r="I374">
        <v>3</v>
      </c>
      <c r="J374">
        <v>3</v>
      </c>
      <c r="K374">
        <v>27</v>
      </c>
      <c r="L374">
        <v>82</v>
      </c>
    </row>
    <row r="375" spans="2:12" ht="12.75">
      <c r="B375" t="s">
        <v>756</v>
      </c>
      <c r="C375">
        <v>0</v>
      </c>
      <c r="D375" t="s">
        <v>674</v>
      </c>
      <c r="E375">
        <v>0</v>
      </c>
      <c r="F375">
        <v>5</v>
      </c>
      <c r="G375">
        <v>4</v>
      </c>
      <c r="H375">
        <v>5</v>
      </c>
      <c r="I375">
        <v>1</v>
      </c>
      <c r="J375">
        <v>5</v>
      </c>
      <c r="K375">
        <v>10</v>
      </c>
      <c r="L375">
        <v>41</v>
      </c>
    </row>
    <row r="376" spans="2:12" ht="12.75">
      <c r="B376" t="s">
        <v>757</v>
      </c>
      <c r="C376">
        <v>0</v>
      </c>
      <c r="D376" t="s">
        <v>679</v>
      </c>
      <c r="E376">
        <v>0</v>
      </c>
      <c r="F376">
        <v>5</v>
      </c>
      <c r="G376">
        <v>3</v>
      </c>
      <c r="H376">
        <v>5</v>
      </c>
      <c r="I376">
        <v>1</v>
      </c>
      <c r="J376">
        <v>5</v>
      </c>
      <c r="K376">
        <v>5</v>
      </c>
      <c r="L376">
        <v>32</v>
      </c>
    </row>
    <row r="377" spans="2:12" ht="12.75">
      <c r="B377" t="s">
        <v>758</v>
      </c>
      <c r="C377">
        <v>0</v>
      </c>
      <c r="D377" t="s">
        <v>699</v>
      </c>
      <c r="E377">
        <v>5</v>
      </c>
      <c r="F377">
        <v>2</v>
      </c>
      <c r="G377">
        <v>4</v>
      </c>
      <c r="H377">
        <v>2</v>
      </c>
      <c r="I377">
        <v>4</v>
      </c>
      <c r="J377">
        <v>4</v>
      </c>
      <c r="K377">
        <v>37</v>
      </c>
      <c r="L377">
        <v>88</v>
      </c>
    </row>
    <row r="378" spans="2:12" ht="12.75">
      <c r="B378" t="s">
        <v>759</v>
      </c>
      <c r="C378">
        <v>1</v>
      </c>
      <c r="D378" t="s">
        <v>673</v>
      </c>
      <c r="E378">
        <v>2</v>
      </c>
      <c r="F378">
        <v>2</v>
      </c>
      <c r="G378">
        <v>3</v>
      </c>
      <c r="H378">
        <v>2</v>
      </c>
      <c r="I378">
        <v>3</v>
      </c>
      <c r="J378">
        <v>3</v>
      </c>
      <c r="K378">
        <v>32</v>
      </c>
      <c r="L378">
        <v>89</v>
      </c>
    </row>
    <row r="379" spans="2:12" ht="12.75">
      <c r="B379" t="s">
        <v>760</v>
      </c>
      <c r="C379">
        <v>1</v>
      </c>
      <c r="D379" t="s">
        <v>673</v>
      </c>
      <c r="E379">
        <v>3</v>
      </c>
      <c r="F379">
        <v>2</v>
      </c>
      <c r="G379">
        <v>4</v>
      </c>
      <c r="H379">
        <v>2</v>
      </c>
      <c r="I379">
        <v>4</v>
      </c>
      <c r="J379">
        <v>4</v>
      </c>
      <c r="K379">
        <v>34</v>
      </c>
      <c r="L379">
        <v>112</v>
      </c>
    </row>
    <row r="380" spans="2:12" ht="12.75">
      <c r="B380" t="s">
        <v>761</v>
      </c>
      <c r="C380">
        <v>0</v>
      </c>
      <c r="D380" t="s">
        <v>675</v>
      </c>
      <c r="E380">
        <v>11</v>
      </c>
      <c r="F380">
        <v>1</v>
      </c>
      <c r="G380">
        <v>2</v>
      </c>
      <c r="H380">
        <v>1</v>
      </c>
      <c r="I380">
        <v>5</v>
      </c>
      <c r="J380">
        <v>5</v>
      </c>
      <c r="K380">
        <v>52</v>
      </c>
      <c r="L380">
        <v>103</v>
      </c>
    </row>
    <row r="381" spans="2:12" ht="12.75">
      <c r="B381" t="s">
        <v>762</v>
      </c>
      <c r="C381">
        <v>2</v>
      </c>
      <c r="D381" t="s">
        <v>678</v>
      </c>
      <c r="E381">
        <v>0</v>
      </c>
      <c r="F381">
        <v>5</v>
      </c>
      <c r="G381">
        <v>4</v>
      </c>
      <c r="H381">
        <v>5</v>
      </c>
      <c r="I381">
        <v>1</v>
      </c>
      <c r="J381">
        <v>5</v>
      </c>
      <c r="K381">
        <v>2</v>
      </c>
      <c r="L381">
        <v>38</v>
      </c>
    </row>
    <row r="382" spans="2:12" ht="12.75">
      <c r="B382" t="s">
        <v>763</v>
      </c>
      <c r="C382">
        <v>1</v>
      </c>
      <c r="D382" t="s">
        <v>675</v>
      </c>
      <c r="E382">
        <v>2</v>
      </c>
      <c r="F382">
        <v>1</v>
      </c>
      <c r="G382">
        <v>3</v>
      </c>
      <c r="H382">
        <v>1</v>
      </c>
      <c r="I382">
        <v>4</v>
      </c>
      <c r="J382">
        <v>4</v>
      </c>
      <c r="K382">
        <v>56</v>
      </c>
      <c r="L382">
        <v>106</v>
      </c>
    </row>
    <row r="383" spans="2:12" ht="12.75">
      <c r="B383" t="s">
        <v>764</v>
      </c>
      <c r="C383">
        <v>1</v>
      </c>
      <c r="D383" t="s">
        <v>679</v>
      </c>
      <c r="E383">
        <v>0</v>
      </c>
      <c r="F383">
        <v>4</v>
      </c>
      <c r="G383">
        <v>3</v>
      </c>
      <c r="H383">
        <v>4</v>
      </c>
      <c r="I383">
        <v>0</v>
      </c>
      <c r="J383">
        <v>4</v>
      </c>
      <c r="K383">
        <v>4</v>
      </c>
      <c r="L383">
        <v>22</v>
      </c>
    </row>
    <row r="384" spans="2:12" ht="12.75">
      <c r="B384" t="s">
        <v>765</v>
      </c>
      <c r="C384">
        <v>0</v>
      </c>
      <c r="D384" t="s">
        <v>673</v>
      </c>
      <c r="E384">
        <v>0</v>
      </c>
      <c r="F384">
        <v>3</v>
      </c>
      <c r="G384">
        <v>4</v>
      </c>
      <c r="H384">
        <v>3</v>
      </c>
      <c r="I384">
        <v>3</v>
      </c>
      <c r="J384">
        <v>3</v>
      </c>
      <c r="K384">
        <v>10</v>
      </c>
      <c r="L384">
        <v>77</v>
      </c>
    </row>
    <row r="385" spans="2:12" ht="12.75">
      <c r="B385" t="s">
        <v>766</v>
      </c>
      <c r="C385">
        <v>0</v>
      </c>
      <c r="D385" t="s">
        <v>679</v>
      </c>
      <c r="E385">
        <v>0</v>
      </c>
      <c r="F385">
        <v>4</v>
      </c>
      <c r="G385">
        <v>3</v>
      </c>
      <c r="H385">
        <v>4</v>
      </c>
      <c r="I385">
        <v>1</v>
      </c>
      <c r="J385">
        <v>4</v>
      </c>
      <c r="K385">
        <v>6</v>
      </c>
      <c r="L385">
        <v>39</v>
      </c>
    </row>
    <row r="386" spans="2:12" ht="12.75">
      <c r="B386" t="s">
        <v>767</v>
      </c>
      <c r="C386">
        <v>0</v>
      </c>
      <c r="D386" t="s">
        <v>675</v>
      </c>
      <c r="E386">
        <v>0</v>
      </c>
      <c r="F386">
        <v>4</v>
      </c>
      <c r="G386">
        <v>5</v>
      </c>
      <c r="H386">
        <v>4</v>
      </c>
      <c r="I386">
        <v>3</v>
      </c>
      <c r="J386">
        <v>4</v>
      </c>
      <c r="K386">
        <v>26</v>
      </c>
      <c r="L386">
        <v>74</v>
      </c>
    </row>
    <row r="387" spans="2:12" ht="12.75">
      <c r="B387" t="s">
        <v>768</v>
      </c>
      <c r="C387">
        <v>0</v>
      </c>
      <c r="D387" t="s">
        <v>675</v>
      </c>
      <c r="E387">
        <v>5</v>
      </c>
      <c r="F387">
        <v>1</v>
      </c>
      <c r="G387">
        <v>3</v>
      </c>
      <c r="H387">
        <v>1</v>
      </c>
      <c r="I387">
        <v>3</v>
      </c>
      <c r="J387">
        <v>3</v>
      </c>
      <c r="K387">
        <v>40</v>
      </c>
      <c r="L387">
        <v>114</v>
      </c>
    </row>
    <row r="388" spans="2:12" ht="12.75">
      <c r="B388" t="s">
        <v>769</v>
      </c>
      <c r="C388">
        <v>1</v>
      </c>
      <c r="D388" t="s">
        <v>679</v>
      </c>
      <c r="E388">
        <v>0</v>
      </c>
      <c r="F388">
        <v>4</v>
      </c>
      <c r="G388">
        <v>2</v>
      </c>
      <c r="H388">
        <v>4</v>
      </c>
      <c r="I388">
        <v>0</v>
      </c>
      <c r="J388">
        <v>4</v>
      </c>
      <c r="K388">
        <v>5</v>
      </c>
      <c r="L388">
        <v>40</v>
      </c>
    </row>
    <row r="389" spans="2:12" ht="12.75">
      <c r="B389" t="s">
        <v>770</v>
      </c>
      <c r="C389">
        <v>0</v>
      </c>
      <c r="D389" t="s">
        <v>675</v>
      </c>
      <c r="E389">
        <v>6</v>
      </c>
      <c r="F389">
        <v>2</v>
      </c>
      <c r="G389">
        <v>4</v>
      </c>
      <c r="H389">
        <v>2</v>
      </c>
      <c r="I389">
        <v>4</v>
      </c>
      <c r="J389">
        <v>4</v>
      </c>
      <c r="K389">
        <v>36</v>
      </c>
      <c r="L389">
        <v>74</v>
      </c>
    </row>
    <row r="390" spans="2:12" ht="12.75">
      <c r="B390" t="s">
        <v>771</v>
      </c>
      <c r="C390">
        <v>0</v>
      </c>
      <c r="D390" t="s">
        <v>674</v>
      </c>
      <c r="E390">
        <v>0</v>
      </c>
      <c r="F390">
        <v>5</v>
      </c>
      <c r="G390">
        <v>4</v>
      </c>
      <c r="H390">
        <v>5</v>
      </c>
      <c r="I390">
        <v>1</v>
      </c>
      <c r="J390">
        <v>5</v>
      </c>
      <c r="K390">
        <v>4</v>
      </c>
      <c r="L390">
        <v>51</v>
      </c>
    </row>
    <row r="391" ht="12.75">
      <c r="B391" t="s">
        <v>213</v>
      </c>
    </row>
    <row r="392" spans="3:5" ht="12.75">
      <c r="C392" t="s">
        <v>617</v>
      </c>
      <c r="D392" t="s">
        <v>618</v>
      </c>
      <c r="E392" t="s">
        <v>619</v>
      </c>
    </row>
    <row r="393" spans="2:16" ht="12.75">
      <c r="B393" t="s">
        <v>620</v>
      </c>
      <c r="C393" t="s">
        <v>621</v>
      </c>
      <c r="D393" t="s">
        <v>243</v>
      </c>
      <c r="E393" t="s">
        <v>26</v>
      </c>
      <c r="F393" t="s">
        <v>622</v>
      </c>
      <c r="G393" t="s">
        <v>623</v>
      </c>
      <c r="H393" t="s">
        <v>624</v>
      </c>
      <c r="I393" t="s">
        <v>622</v>
      </c>
      <c r="J393" t="s">
        <v>623</v>
      </c>
      <c r="K393" t="s">
        <v>624</v>
      </c>
      <c r="L393" t="s">
        <v>622</v>
      </c>
      <c r="M393" t="s">
        <v>623</v>
      </c>
      <c r="N393" t="s">
        <v>624</v>
      </c>
      <c r="O393" t="s">
        <v>625</v>
      </c>
      <c r="P393" t="s">
        <v>626</v>
      </c>
    </row>
    <row r="394" spans="2:16" ht="12.75">
      <c r="B394" t="s">
        <v>772</v>
      </c>
      <c r="C394">
        <v>5</v>
      </c>
      <c r="D394">
        <v>4</v>
      </c>
      <c r="E394">
        <v>66</v>
      </c>
      <c r="F394">
        <v>5</v>
      </c>
      <c r="G394">
        <v>12</v>
      </c>
      <c r="H394">
        <v>0.417</v>
      </c>
      <c r="I394">
        <v>0</v>
      </c>
      <c r="J394">
        <v>0</v>
      </c>
      <c r="K394" t="s">
        <v>629</v>
      </c>
      <c r="L394">
        <v>3</v>
      </c>
      <c r="M394">
        <v>4</v>
      </c>
      <c r="N394">
        <v>0.75</v>
      </c>
      <c r="O394">
        <v>13</v>
      </c>
      <c r="P394">
        <v>2.6</v>
      </c>
    </row>
    <row r="397" spans="3:5" ht="12.75">
      <c r="C397" t="s">
        <v>646</v>
      </c>
      <c r="E397" t="s">
        <v>647</v>
      </c>
    </row>
    <row r="398" spans="2:17" ht="12.75">
      <c r="B398" t="s">
        <v>620</v>
      </c>
      <c r="C398" t="s">
        <v>648</v>
      </c>
      <c r="D398" t="s">
        <v>649</v>
      </c>
      <c r="E398" t="s">
        <v>650</v>
      </c>
      <c r="F398" t="s">
        <v>651</v>
      </c>
      <c r="G398" t="s">
        <v>652</v>
      </c>
      <c r="H398" t="s">
        <v>653</v>
      </c>
      <c r="I398" t="s">
        <v>654</v>
      </c>
      <c r="J398" t="s">
        <v>655</v>
      </c>
      <c r="K398" t="s">
        <v>656</v>
      </c>
      <c r="L398" t="s">
        <v>657</v>
      </c>
      <c r="M398" t="s">
        <v>658</v>
      </c>
      <c r="N398" t="s">
        <v>652</v>
      </c>
      <c r="O398" t="s">
        <v>659</v>
      </c>
      <c r="P398" t="s">
        <v>660</v>
      </c>
      <c r="Q398" t="s">
        <v>661</v>
      </c>
    </row>
    <row r="399" spans="2:17" ht="12.75">
      <c r="B399" t="s">
        <v>772</v>
      </c>
      <c r="C399">
        <v>4</v>
      </c>
      <c r="D399">
        <v>9</v>
      </c>
      <c r="E399">
        <v>13</v>
      </c>
      <c r="F399">
        <v>2</v>
      </c>
      <c r="G399">
        <v>5</v>
      </c>
      <c r="H399">
        <v>1</v>
      </c>
      <c r="I399">
        <v>4</v>
      </c>
      <c r="J399">
        <v>1</v>
      </c>
      <c r="K399">
        <v>0</v>
      </c>
      <c r="L399">
        <v>3</v>
      </c>
      <c r="M399">
        <v>10</v>
      </c>
      <c r="N399">
        <v>0</v>
      </c>
      <c r="O399">
        <v>0</v>
      </c>
      <c r="P399" s="43">
        <v>40334</v>
      </c>
      <c r="Q399">
        <v>222</v>
      </c>
    </row>
    <row r="402" spans="3:6" ht="12.75">
      <c r="C402" t="s">
        <v>662</v>
      </c>
      <c r="E402" t="s">
        <v>663</v>
      </c>
      <c r="F402" t="s">
        <v>664</v>
      </c>
    </row>
    <row r="403" spans="2:12" ht="12.75">
      <c r="B403" t="s">
        <v>620</v>
      </c>
      <c r="C403" t="s">
        <v>665</v>
      </c>
      <c r="D403" t="s">
        <v>666</v>
      </c>
      <c r="E403" t="s">
        <v>667</v>
      </c>
      <c r="F403" t="s">
        <v>668</v>
      </c>
      <c r="G403" t="s">
        <v>669</v>
      </c>
      <c r="H403" t="s">
        <v>670</v>
      </c>
      <c r="I403" t="s">
        <v>671</v>
      </c>
      <c r="J403" t="s">
        <v>672</v>
      </c>
      <c r="K403" t="s">
        <v>648</v>
      </c>
      <c r="L403" t="s">
        <v>649</v>
      </c>
    </row>
    <row r="404" spans="2:12" ht="12.75">
      <c r="B404" t="s">
        <v>772</v>
      </c>
      <c r="C404">
        <v>0</v>
      </c>
      <c r="D404" t="s">
        <v>699</v>
      </c>
      <c r="E404">
        <v>0</v>
      </c>
      <c r="F404">
        <v>3</v>
      </c>
      <c r="G404">
        <v>4</v>
      </c>
      <c r="H404">
        <v>3</v>
      </c>
      <c r="I404">
        <v>3</v>
      </c>
      <c r="J404">
        <v>3</v>
      </c>
      <c r="K404">
        <v>29</v>
      </c>
      <c r="L404">
        <v>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Charles Walter</cp:lastModifiedBy>
  <dcterms:created xsi:type="dcterms:W3CDTF">2004-01-12T03:50:34Z</dcterms:created>
  <dcterms:modified xsi:type="dcterms:W3CDTF">2012-11-06T05:03:36Z</dcterms:modified>
  <cp:category/>
  <cp:version/>
  <cp:contentType/>
  <cp:contentStatus/>
  <cp:revision>110</cp:revision>
</cp:coreProperties>
</file>