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6" activeTab="0"/>
  </bookViews>
  <sheets>
    <sheet name="Rosters" sheetId="1" r:id="rId1"/>
    <sheet name="Expansion Pool" sheetId="2" r:id="rId2"/>
    <sheet name="Free Agents" sheetId="3" r:id="rId3"/>
    <sheet name="Schedule" sheetId="4" r:id="rId4"/>
    <sheet name="Days Missed Worksheet" sheetId="5" r:id="rId5"/>
  </sheets>
  <definedNames>
    <definedName name="_xlnm.Print_Titles" localSheetId="1">'Expansion Pool'!$1:$4</definedName>
    <definedName name="_xlnm.Print_Titles" localSheetId="2">'Free Agents'!$1:$4</definedName>
    <definedName name="_xlnm.Print_Titles" localSheetId="0">'Rosters'!$1:$4</definedName>
  </definedNames>
  <calcPr fullCalcOnLoad="1"/>
</workbook>
</file>

<file path=xl/sharedStrings.xml><?xml version="1.0" encoding="utf-8"?>
<sst xmlns="http://schemas.openxmlformats.org/spreadsheetml/2006/main" count="4668" uniqueCount="919">
  <si>
    <t xml:space="preserve">          2011 SOMIBA ROSTERS – 2/20/2012</t>
  </si>
  <si>
    <t>NBA</t>
  </si>
  <si>
    <t>Gms</t>
  </si>
  <si>
    <t>Min</t>
  </si>
  <si>
    <t xml:space="preserve"> </t>
  </si>
  <si>
    <t>Tm</t>
  </si>
  <si>
    <t>G</t>
  </si>
  <si>
    <t>mpg</t>
  </si>
  <si>
    <t>Allow</t>
  </si>
  <si>
    <t xml:space="preserve"> Positions</t>
  </si>
  <si>
    <t>Days Missed</t>
  </si>
  <si>
    <t>DAVIS -- Brian</t>
  </si>
  <si>
    <t>bvanlien98@yahoo.com; icq=26513156</t>
  </si>
  <si>
    <t>Afflalo, Arron</t>
  </si>
  <si>
    <t>DEN</t>
  </si>
  <si>
    <t>1-13</t>
  </si>
  <si>
    <t>Biedrins, Andris</t>
  </si>
  <si>
    <t>GS</t>
  </si>
  <si>
    <t>6-29</t>
  </si>
  <si>
    <t>Caracter, Derrick</t>
  </si>
  <si>
    <t>LAL</t>
  </si>
  <si>
    <t>1-22,68-94</t>
  </si>
  <si>
    <t>Ellis, Monta</t>
  </si>
  <si>
    <t>14-15</t>
  </si>
  <si>
    <t>Haslem, Udonis</t>
  </si>
  <si>
    <t>MIA</t>
  </si>
  <si>
    <t>14-94</t>
  </si>
  <si>
    <t>Hollins, Ryan</t>
  </si>
  <si>
    <t>CLE</t>
  </si>
  <si>
    <t>36-47</t>
  </si>
  <si>
    <t>Hudson, Lester</t>
  </si>
  <si>
    <t>WAS</t>
  </si>
  <si>
    <t>1-14,27-94</t>
  </si>
  <si>
    <t>Jennings, Brandon</t>
  </si>
  <si>
    <t>MIL</t>
  </si>
  <si>
    <t>16-35</t>
  </si>
  <si>
    <t>Jones, Dahntay</t>
  </si>
  <si>
    <t>IND</t>
  </si>
  <si>
    <t>43-88</t>
  </si>
  <si>
    <t>McGee, JaVale</t>
  </si>
  <si>
    <t>3-5</t>
  </si>
  <si>
    <t>Miles, C.J.</t>
  </si>
  <si>
    <t>UTA</t>
  </si>
  <si>
    <t>15-18</t>
  </si>
  <si>
    <t>Monroe, Greg</t>
  </si>
  <si>
    <t>DET</t>
  </si>
  <si>
    <t>1-2</t>
  </si>
  <si>
    <t>Moon, Jamario</t>
  </si>
  <si>
    <t>LAC</t>
  </si>
  <si>
    <t>20-42</t>
  </si>
  <si>
    <t>Powe, Leon</t>
  </si>
  <si>
    <t>MEM</t>
  </si>
  <si>
    <t>1-13,45-94</t>
  </si>
  <si>
    <t>Westbrook, Russell</t>
  </si>
  <si>
    <t>OKC</t>
  </si>
  <si>
    <t>0</t>
  </si>
  <si>
    <t>Wright, Julian</t>
  </si>
  <si>
    <t>TOR</t>
  </si>
  <si>
    <t>30-44,48-65</t>
  </si>
  <si>
    <t>Young, Sam</t>
  </si>
  <si>
    <t>89-94</t>
  </si>
  <si>
    <t>Young, Thaddeus</t>
  </si>
  <si>
    <t>PHI</t>
  </si>
  <si>
    <t>Total</t>
  </si>
  <si>
    <t>GREAT LAKES -- Mike</t>
  </si>
  <si>
    <t>mjp6269@yahoo.com</t>
  </si>
  <si>
    <t>Anderson, David</t>
  </si>
  <si>
    <t>NO</t>
  </si>
  <si>
    <t>1-44</t>
  </si>
  <si>
    <t>Ariza, Trevor</t>
  </si>
  <si>
    <t>1-7</t>
  </si>
  <si>
    <t>Belinelli, Mario</t>
  </si>
  <si>
    <t>8-9</t>
  </si>
  <si>
    <t>Crawford, Jordan</t>
  </si>
  <si>
    <t>1-41</t>
  </si>
  <si>
    <t>Davis, Glen</t>
  </si>
  <si>
    <t>BOS</t>
  </si>
  <si>
    <t>10-13</t>
  </si>
  <si>
    <t>Dragic, Goran</t>
  </si>
  <si>
    <t>HOU</t>
  </si>
  <si>
    <t>46-61</t>
  </si>
  <si>
    <t>Gomes, Ryan</t>
  </si>
  <si>
    <t>62-67</t>
  </si>
  <si>
    <t>Harris, Manny</t>
  </si>
  <si>
    <t>1-28</t>
  </si>
  <si>
    <t>Jianlian, Yi</t>
  </si>
  <si>
    <t>68-96</t>
  </si>
  <si>
    <t>Johnson, Armon</t>
  </si>
  <si>
    <t>POR</t>
  </si>
  <si>
    <t>1-46</t>
  </si>
  <si>
    <t>Lin, Jeremy</t>
  </si>
  <si>
    <t>1-59</t>
  </si>
  <si>
    <t>Lopez, Brook</t>
  </si>
  <si>
    <t>NJ</t>
  </si>
  <si>
    <t>McGrady, Tracy</t>
  </si>
  <si>
    <t>30-39</t>
  </si>
  <si>
    <t>Pondexter, Quincy</t>
  </si>
  <si>
    <t>1-16</t>
  </si>
  <si>
    <t>Roy, Brandon</t>
  </si>
  <si>
    <t>45*</t>
  </si>
  <si>
    <t>1-43</t>
  </si>
  <si>
    <t>Rush, Brandon</t>
  </si>
  <si>
    <t>44-63</t>
  </si>
  <si>
    <t>Samuels, Samardo</t>
  </si>
  <si>
    <t>Thornton, Marcus</t>
  </si>
  <si>
    <t>SAC</t>
  </si>
  <si>
    <t>23-32</t>
  </si>
  <si>
    <t>LAKE K -- Rick</t>
  </si>
  <si>
    <t>rickiebebo@earthlink.net; icq=96109080</t>
  </si>
  <si>
    <t>Bayless, Jerryd</t>
  </si>
  <si>
    <t>44-56</t>
  </si>
  <si>
    <t>Bradley, Avery</t>
  </si>
  <si>
    <t>1-42,79-91</t>
  </si>
  <si>
    <t>Brockman, Jon</t>
  </si>
  <si>
    <t>67-91</t>
  </si>
  <si>
    <t>Carter, Vince</t>
  </si>
  <si>
    <t>PHO</t>
  </si>
  <si>
    <t>33-41</t>
  </si>
  <si>
    <t>Curry, Stephen</t>
  </si>
  <si>
    <t>44-51</t>
  </si>
  <si>
    <t>Daye, Austin</t>
  </si>
  <si>
    <t>57-66</t>
  </si>
  <si>
    <t>Dowdell, Zabian</t>
  </si>
  <si>
    <t>1-32,60-91</t>
  </si>
  <si>
    <t>Griffin, Blake</t>
  </si>
  <si>
    <t>Howard, Juwan</t>
  </si>
  <si>
    <t>*448</t>
  </si>
  <si>
    <t>28-42,57-66</t>
  </si>
  <si>
    <t>Korver, Kyle</t>
  </si>
  <si>
    <t>CHI</t>
  </si>
  <si>
    <t>Krstic, Nenad</t>
  </si>
  <si>
    <t>Miller, Mike</t>
  </si>
  <si>
    <t>Ming, Yao</t>
  </si>
  <si>
    <t>6-91</t>
  </si>
  <si>
    <t>Oden, Greg</t>
  </si>
  <si>
    <t>1-91</t>
  </si>
  <si>
    <t>Ross, Quinton</t>
  </si>
  <si>
    <t>37-91</t>
  </si>
  <si>
    <t>Seraphin, Kevin</t>
  </si>
  <si>
    <t>1-24</t>
  </si>
  <si>
    <t>Thornton, Al</t>
  </si>
  <si>
    <t>Udoh, Ekpe</t>
  </si>
  <si>
    <t>LANSING -- Joe</t>
  </si>
  <si>
    <t>jrperron7@comcast.net</t>
  </si>
  <si>
    <t>Bell, Raja</t>
  </si>
  <si>
    <t>34-47</t>
  </si>
  <si>
    <t>Blatche, Andray</t>
  </si>
  <si>
    <t>51-73</t>
  </si>
  <si>
    <t>Brand, Elton</t>
  </si>
  <si>
    <t>92</t>
  </si>
  <si>
    <t>Brown, Derrick</t>
  </si>
  <si>
    <t>NY</t>
  </si>
  <si>
    <t>27-63</t>
  </si>
  <si>
    <t>Cousins, DeMarcus</t>
  </si>
  <si>
    <t>93</t>
  </si>
  <si>
    <t>Fernandez, Rudy</t>
  </si>
  <si>
    <t>73-76</t>
  </si>
  <si>
    <t>Gibson, Taj</t>
  </si>
  <si>
    <t>87-90</t>
  </si>
  <si>
    <t>Graham, Stephen</t>
  </si>
  <si>
    <t>Greene, Donte</t>
  </si>
  <si>
    <t>25-37</t>
  </si>
  <si>
    <t>Jones, James</t>
  </si>
  <si>
    <t>86</t>
  </si>
  <si>
    <t>Lewis, Rashard</t>
  </si>
  <si>
    <t>1-26</t>
  </si>
  <si>
    <t>Outlaw, Travis</t>
  </si>
  <si>
    <t>Price, Ronnie</t>
  </si>
  <si>
    <t>Rose, Derrick</t>
  </si>
  <si>
    <t>94</t>
  </si>
  <si>
    <t>Sanders, Larry</t>
  </si>
  <si>
    <t>1-23</t>
  </si>
  <si>
    <t>Smith, J.R.</t>
  </si>
  <si>
    <t>80-84</t>
  </si>
  <si>
    <t>Udrih, Beno</t>
  </si>
  <si>
    <t>77-79</t>
  </si>
  <si>
    <t>Villanueva, Charlie</t>
  </si>
  <si>
    <t>41-46</t>
  </si>
  <si>
    <t>LEXINGTON -- Dale</t>
  </si>
  <si>
    <t>marillion9@tds.net, icq=137148357</t>
  </si>
  <si>
    <t>SAL #1, SAL #2</t>
  </si>
  <si>
    <t>Dampier, Erick</t>
  </si>
  <si>
    <t>22-52</t>
  </si>
  <si>
    <t>Diogu, Ike</t>
  </si>
  <si>
    <t>37-90</t>
  </si>
  <si>
    <t>Flynn, Jonny</t>
  </si>
  <si>
    <t>MIN</t>
  </si>
  <si>
    <t>12-40</t>
  </si>
  <si>
    <t>Gaines, Sundiata</t>
  </si>
  <si>
    <t>15-36,41-43,50-90</t>
  </si>
  <si>
    <t>Gordon, Ben</t>
  </si>
  <si>
    <t>Green, Danny</t>
  </si>
  <si>
    <t>SA</t>
  </si>
  <si>
    <t>1-35,44-90</t>
  </si>
  <si>
    <t>Harrington, Al</t>
  </si>
  <si>
    <t>3-11</t>
  </si>
  <si>
    <t>Ilgauskus, Zydrunas</t>
  </si>
  <si>
    <t>12-21</t>
  </si>
  <si>
    <t>Jeffers, Othyus</t>
  </si>
  <si>
    <t>1-49,53-71</t>
  </si>
  <si>
    <t>McDyess, Antonio</t>
  </si>
  <si>
    <t>Meeks, Jodie</t>
  </si>
  <si>
    <t>3-10</t>
  </si>
  <si>
    <t>Neal, Gary</t>
  </si>
  <si>
    <t>O'Neal, Shaquille</t>
  </si>
  <si>
    <t>26-74</t>
  </si>
  <si>
    <t>Pierce, Paul</t>
  </si>
  <si>
    <t>Prince, Tayshaun</t>
  </si>
  <si>
    <t>11-14</t>
  </si>
  <si>
    <t>Rondo, Rajon</t>
  </si>
  <si>
    <t>12-25</t>
  </si>
  <si>
    <t>Warrick, Hakim</t>
  </si>
  <si>
    <t>West, Delonte</t>
  </si>
  <si>
    <t>1-11,36-90</t>
  </si>
  <si>
    <t>MINGUS -- Bob</t>
  </si>
  <si>
    <t>A2APOLLOS@aol.com</t>
  </si>
  <si>
    <t>Armstrong, Hilton</t>
  </si>
  <si>
    <t>ATL</t>
  </si>
  <si>
    <t>1-29</t>
  </si>
  <si>
    <t>Bogans, Keith</t>
  </si>
  <si>
    <t>Brooks, Aaron</t>
  </si>
  <si>
    <t>25-35,40-52</t>
  </si>
  <si>
    <t>Camby, Marcus</t>
  </si>
  <si>
    <t>54-80</t>
  </si>
  <si>
    <t>Crawford, Jamal</t>
  </si>
  <si>
    <t>34-39</t>
  </si>
  <si>
    <t>Duhon, Chris</t>
  </si>
  <si>
    <t>ORL</t>
  </si>
  <si>
    <t>53-90</t>
  </si>
  <si>
    <t>Gooden, Drew</t>
  </si>
  <si>
    <t>1-48</t>
  </si>
  <si>
    <t>Hilario, Nene</t>
  </si>
  <si>
    <t>82-90</t>
  </si>
  <si>
    <t>Iguodala, Andre</t>
  </si>
  <si>
    <t>1-15</t>
  </si>
  <si>
    <t>Jackson, Stephen</t>
  </si>
  <si>
    <t>CHA</t>
  </si>
  <si>
    <t>40-55</t>
  </si>
  <si>
    <t>Johnson, James</t>
  </si>
  <si>
    <t>Livingston, Shaun</t>
  </si>
  <si>
    <t>16-24</t>
  </si>
  <si>
    <t>Marks, Sean</t>
  </si>
  <si>
    <t>30-90</t>
  </si>
  <si>
    <t>Morrow, Anthony</t>
  </si>
  <si>
    <t>16-39</t>
  </si>
  <si>
    <t>Murphy, Troy</t>
  </si>
  <si>
    <t>36-90</t>
  </si>
  <si>
    <t>Summers, Dajuan</t>
  </si>
  <si>
    <t>1-35,46-73</t>
  </si>
  <si>
    <t>Vujacic, Sasha</t>
  </si>
  <si>
    <t>56-57,74-90</t>
  </si>
  <si>
    <t>Warren, Willie</t>
  </si>
  <si>
    <t>1-14,28-33,40-90</t>
  </si>
  <si>
    <t>READING -- Donald</t>
  </si>
  <si>
    <t>donp.davisjr@yahoo.com</t>
  </si>
  <si>
    <t>Anthony, Carmelo</t>
  </si>
  <si>
    <t>18-22</t>
  </si>
  <si>
    <t>Arroyo, Carlos</t>
  </si>
  <si>
    <t>31-39,64-72</t>
  </si>
  <si>
    <t>Blake, Steve</t>
  </si>
  <si>
    <t>23-25</t>
  </si>
  <si>
    <t>Booker, Trevor</t>
  </si>
  <si>
    <t>30-38,74-83</t>
  </si>
  <si>
    <t>Boykins, Earl</t>
  </si>
  <si>
    <t>41-68</t>
  </si>
  <si>
    <t>Fields, Landry</t>
  </si>
  <si>
    <t>Foster, Jeff</t>
  </si>
  <si>
    <t>Gee, Alonzo</t>
  </si>
  <si>
    <t>33-42,64-79</t>
  </si>
  <si>
    <t>Ginobili, Manu</t>
  </si>
  <si>
    <t>1,92</t>
  </si>
  <si>
    <t>Jerebko, Jonas</t>
  </si>
  <si>
    <t>1-82</t>
  </si>
  <si>
    <t>Kirilenko, Andrei</t>
  </si>
  <si>
    <t>1-10,33-40</t>
  </si>
  <si>
    <t>Mohammed, Nazr</t>
  </si>
  <si>
    <t>11-17</t>
  </si>
  <si>
    <t>Redd, Michael</t>
  </si>
  <si>
    <t>10-89</t>
  </si>
  <si>
    <t>Smith, Jason</t>
  </si>
  <si>
    <t>1-5</t>
  </si>
  <si>
    <t>Stevenson, DeShawn</t>
  </si>
  <si>
    <t>DAL</t>
  </si>
  <si>
    <t>2-11</t>
  </si>
  <si>
    <t>Thomas, Etan</t>
  </si>
  <si>
    <t>14-92</t>
  </si>
  <si>
    <t>West, David</t>
  </si>
  <si>
    <t>27-32,53-59</t>
  </si>
  <si>
    <t>Wilcox, Chris</t>
  </si>
  <si>
    <t>40-67</t>
  </si>
  <si>
    <t>SALEM -- Stuart</t>
  </si>
  <si>
    <t>texansandfalcons@yahoo.com</t>
  </si>
  <si>
    <t>LEX #1</t>
  </si>
  <si>
    <t>Bynum, Andrew</t>
  </si>
  <si>
    <t>6-33</t>
  </si>
  <si>
    <t>Bynum, Will</t>
  </si>
  <si>
    <t>13-33</t>
  </si>
  <si>
    <t>Dudley, Jared</t>
  </si>
  <si>
    <t>Dunleavy, Mike</t>
  </si>
  <si>
    <t>Ford, T.J.</t>
  </si>
  <si>
    <t>42-92</t>
  </si>
  <si>
    <t>Hawes, Spencer</t>
  </si>
  <si>
    <t>Lawson, Ty</t>
  </si>
  <si>
    <t>Martin, Cartier</t>
  </si>
  <si>
    <t>4-33</t>
  </si>
  <si>
    <t>Smith, Ishmael</t>
  </si>
  <si>
    <t>44-92</t>
  </si>
  <si>
    <t>Stoudemire, Amar'e</t>
  </si>
  <si>
    <t>1-4</t>
  </si>
  <si>
    <t>Taylor, Jermaine</t>
  </si>
  <si>
    <t>35-92</t>
  </si>
  <si>
    <t>Thompson, Jason</t>
  </si>
  <si>
    <t>60-70</t>
  </si>
  <si>
    <t>Turiaf, Ronny</t>
  </si>
  <si>
    <t>35-52</t>
  </si>
  <si>
    <t>Walton, Luke</t>
  </si>
  <si>
    <t>55-92</t>
  </si>
  <si>
    <t>Weems, Sonny</t>
  </si>
  <si>
    <t>60-92</t>
  </si>
  <si>
    <t>Williams, Louis</t>
  </si>
  <si>
    <t>5-11</t>
  </si>
  <si>
    <t>SEATTLE – Larry</t>
  </si>
  <si>
    <t>mrmetal@charter.net</t>
  </si>
  <si>
    <t>Augustin, D.J.</t>
  </si>
  <si>
    <t>Davis, Ed</t>
  </si>
  <si>
    <t>69-94</t>
  </si>
  <si>
    <t>Diaw, Boris</t>
  </si>
  <si>
    <t>Granger, Danny</t>
  </si>
  <si>
    <t>7-9</t>
  </si>
  <si>
    <t>Harangody, Luke</t>
  </si>
  <si>
    <t>9-42</t>
  </si>
  <si>
    <t>Hayward, Lazar</t>
  </si>
  <si>
    <t>Hickson, J.J.</t>
  </si>
  <si>
    <t>10-11</t>
  </si>
  <si>
    <t>Hinrich, Kirk</t>
  </si>
  <si>
    <t>19-29</t>
  </si>
  <si>
    <t>Humphries, Kris</t>
  </si>
  <si>
    <t>11-18</t>
  </si>
  <si>
    <t>Jones, Dominique</t>
  </si>
  <si>
    <t>19-94</t>
  </si>
  <si>
    <t>McRoberts, Josh</t>
  </si>
  <si>
    <t>Millsap, Paul</t>
  </si>
  <si>
    <t>40-46</t>
  </si>
  <si>
    <t>Radmanovic, Vladimir</t>
  </si>
  <si>
    <t>1-8</t>
  </si>
  <si>
    <t>Scola, Luis</t>
  </si>
  <si>
    <t>47-54</t>
  </si>
  <si>
    <t>Uzoh, Ben</t>
  </si>
  <si>
    <t>45-94</t>
  </si>
  <si>
    <t>Vasquez, Greivis</t>
  </si>
  <si>
    <t>55-68</t>
  </si>
  <si>
    <t>Wade, Dwyane</t>
  </si>
  <si>
    <t>1-6</t>
  </si>
  <si>
    <t>SOUTHERN CALIFORNIA -- Tom S</t>
  </si>
  <si>
    <t>hstngmblr@msn.com</t>
  </si>
  <si>
    <t>TEX #2</t>
  </si>
  <si>
    <t>Ajinica, Alexis</t>
  </si>
  <si>
    <t>32-38,42-96</t>
  </si>
  <si>
    <t>Arenas, Gilbert</t>
  </si>
  <si>
    <t>75-93</t>
  </si>
  <si>
    <t>Artest, Ron</t>
  </si>
  <si>
    <t>Collins, Jason</t>
  </si>
  <si>
    <t>1-33</t>
  </si>
  <si>
    <t>Cook, Brian</t>
  </si>
  <si>
    <t>41-93</t>
  </si>
  <si>
    <t>Ellington, Wayne</t>
  </si>
  <si>
    <t>65-93</t>
  </si>
  <si>
    <t>Ely, Melvin</t>
  </si>
  <si>
    <t>1-52</t>
  </si>
  <si>
    <t>Green, Jeff</t>
  </si>
  <si>
    <t>34-40</t>
  </si>
  <si>
    <t>Hansbrough, Tyler</t>
  </si>
  <si>
    <t>1-12</t>
  </si>
  <si>
    <t>Kleiza, Linas</t>
  </si>
  <si>
    <t>40-93</t>
  </si>
  <si>
    <t>Law, Acie</t>
  </si>
  <si>
    <t>3-33</t>
  </si>
  <si>
    <t>Lopez, Robin</t>
  </si>
  <si>
    <t>Mbah a Moute, Luc</t>
  </si>
  <si>
    <t>88-93</t>
  </si>
  <si>
    <t>Paul, Chris</t>
  </si>
  <si>
    <t>Pietrus, Mickael</t>
  </si>
  <si>
    <t>37-61</t>
  </si>
  <si>
    <t>Splitter, Tiago</t>
  </si>
  <si>
    <t>1-22</t>
  </si>
  <si>
    <t>Webster, Martell</t>
  </si>
  <si>
    <t>1-36</t>
  </si>
  <si>
    <t>Williams, Terrence</t>
  </si>
  <si>
    <t>1-44,70-96</t>
  </si>
  <si>
    <t>SUNNYVALE -- Charles</t>
  </si>
  <si>
    <t>SunnyvaleStars@gmail.com; AIM=cmwstars</t>
  </si>
  <si>
    <t>Amundson, Louis</t>
  </si>
  <si>
    <t>1-18,25-31,42-53</t>
  </si>
  <si>
    <t>Barea, Jose</t>
  </si>
  <si>
    <t>40</t>
  </si>
  <si>
    <t>Blair, Dejuan</t>
  </si>
  <si>
    <t>1</t>
  </si>
  <si>
    <t>Budinger, Chase</t>
  </si>
  <si>
    <t>Childress, Josh</t>
  </si>
  <si>
    <t>17-40,90-93</t>
  </si>
  <si>
    <t>Douglas-Roberts, Chris</t>
  </si>
  <si>
    <t>41-89</t>
  </si>
  <si>
    <t>Evans, Maurice</t>
  </si>
  <si>
    <t>5-13</t>
  </si>
  <si>
    <t>Hill, Jordan</t>
  </si>
  <si>
    <t>Milicic, Darko</t>
  </si>
  <si>
    <t>12-24</t>
  </si>
  <si>
    <t>Okur, Mehmet</t>
  </si>
  <si>
    <t>14-93</t>
  </si>
  <si>
    <t>Sessions, Ramon</t>
  </si>
  <si>
    <t>14</t>
  </si>
  <si>
    <t>Shakur, Mustafa</t>
  </si>
  <si>
    <t>1-13,36-93</t>
  </si>
  <si>
    <t>Stuckey, Rodney</t>
  </si>
  <si>
    <t>28-39</t>
  </si>
  <si>
    <t>Thomas, Kurt</t>
  </si>
  <si>
    <t>54-93</t>
  </si>
  <si>
    <t>Thomas, Tyrus</t>
  </si>
  <si>
    <t>Varejao, Anderson</t>
  </si>
  <si>
    <t>32-93</t>
  </si>
  <si>
    <t>Wall, John</t>
  </si>
  <si>
    <t>15-27</t>
  </si>
  <si>
    <t>TEMPE -- AaronL</t>
  </si>
  <si>
    <t>dutchfarley@yahoo.com or Aaron.Lewis@Yellowbook.com</t>
  </si>
  <si>
    <t>Barnes, Matt</t>
  </si>
  <si>
    <t>47-84</t>
  </si>
  <si>
    <t>Brown, Kwame</t>
  </si>
  <si>
    <t>1-10,86-94</t>
  </si>
  <si>
    <t>Calderon, Jose</t>
  </si>
  <si>
    <t>2-15</t>
  </si>
  <si>
    <t>Davis, Baron</t>
  </si>
  <si>
    <t>Dorsey, Joey</t>
  </si>
  <si>
    <t>20-60</t>
  </si>
  <si>
    <t>Evans, Jeremy</t>
  </si>
  <si>
    <t>Gray, Aaron</t>
  </si>
  <si>
    <t>1-19,64-94</t>
  </si>
  <si>
    <t>Hill, Grant</t>
  </si>
  <si>
    <t>42-43</t>
  </si>
  <si>
    <t>James, LeBron</t>
  </si>
  <si>
    <t>44-46</t>
  </si>
  <si>
    <t>Koufos, Kosta</t>
  </si>
  <si>
    <t>33-68</t>
  </si>
  <si>
    <t>Magloire, Jamaal</t>
  </si>
  <si>
    <t>Miller, Andre</t>
  </si>
  <si>
    <t>Miller, Brad</t>
  </si>
  <si>
    <t>11-32</t>
  </si>
  <si>
    <t>Udoka, Ime</t>
  </si>
  <si>
    <t>SAS</t>
  </si>
  <si>
    <t>21-94</t>
  </si>
  <si>
    <t>West, Mario</t>
  </si>
  <si>
    <t>7-94</t>
  </si>
  <si>
    <t>Wilkins, Damien</t>
  </si>
  <si>
    <t>47-94</t>
  </si>
  <si>
    <t>Williams, Reggie</t>
  </si>
  <si>
    <t>40-41</t>
  </si>
  <si>
    <t>TEXAS -- Tim</t>
  </si>
  <si>
    <t>timboll@sbcglobal.net</t>
  </si>
  <si>
    <t>Adrien, Jeff</t>
  </si>
  <si>
    <t>1-62</t>
  </si>
  <si>
    <t>Allen, Ray</t>
  </si>
  <si>
    <t>45-46</t>
  </si>
  <si>
    <t>Andersen, Chris</t>
  </si>
  <si>
    <t>46-93</t>
  </si>
  <si>
    <t>Duncan, Tim</t>
  </si>
  <si>
    <t>Ebanks, Devin</t>
  </si>
  <si>
    <t>1-17,21-41,57-58,65-96</t>
  </si>
  <si>
    <t>Garnett, Kevin</t>
  </si>
  <si>
    <t>7-17</t>
  </si>
  <si>
    <t>Haddadi, Hamed</t>
  </si>
  <si>
    <t>18-29,45-96</t>
  </si>
  <si>
    <t>Mahinmi, Ian</t>
  </si>
  <si>
    <t>59-96</t>
  </si>
  <si>
    <t>Marion, Shawn</t>
  </si>
  <si>
    <t>47-48</t>
  </si>
  <si>
    <t>Matthews, Wesley</t>
  </si>
  <si>
    <t>Nash, Steve</t>
  </si>
  <si>
    <t>14-20</t>
  </si>
  <si>
    <t>Pachulia, Zaza</t>
  </si>
  <si>
    <t>18-20</t>
  </si>
  <si>
    <t>Ridnour, Luke</t>
  </si>
  <si>
    <t>3-13</t>
  </si>
  <si>
    <t>Siler, Garret</t>
  </si>
  <si>
    <t>1-66</t>
  </si>
  <si>
    <t>Watson, Earl</t>
  </si>
  <si>
    <t>Williams, Shelden</t>
  </si>
  <si>
    <t>NYK</t>
  </si>
  <si>
    <t>21-44</t>
  </si>
  <si>
    <t>Wright, Brandan</t>
  </si>
  <si>
    <t>39-96</t>
  </si>
  <si>
    <t>TULSA -- Philip</t>
  </si>
  <si>
    <t>pjcokla@valornet.com</t>
  </si>
  <si>
    <t>Anthony, Joel</t>
  </si>
  <si>
    <t>Carney, Rodney</t>
  </si>
  <si>
    <t>25-85</t>
  </si>
  <si>
    <t>Casspi, Omri</t>
  </si>
  <si>
    <t>76-90</t>
  </si>
  <si>
    <t>Cunningham, Dante</t>
  </si>
  <si>
    <t>57-75,86-90</t>
  </si>
  <si>
    <t>Dooling, Keyon</t>
  </si>
  <si>
    <t>89-90</t>
  </si>
  <si>
    <t>Durant, Kevin</t>
  </si>
  <si>
    <t>Eyenga, Christian</t>
  </si>
  <si>
    <t>5-90</t>
  </si>
  <si>
    <t>Felton, Raymond</t>
  </si>
  <si>
    <t>78-87</t>
  </si>
  <si>
    <t>Graham, Joey</t>
  </si>
  <si>
    <t>5-59</t>
  </si>
  <si>
    <t>Hamilton, Richard</t>
  </si>
  <si>
    <t>2-10,60-77</t>
  </si>
  <si>
    <t>Haywood, Brendan</t>
  </si>
  <si>
    <t>1-4,77-85</t>
  </si>
  <si>
    <t>Howard, Dwight</t>
  </si>
  <si>
    <t>86-90</t>
  </si>
  <si>
    <t>Lee, Courtney</t>
  </si>
  <si>
    <t>Powell, Josh</t>
  </si>
  <si>
    <t>11-24,30-76</t>
  </si>
  <si>
    <t>Przybilla, Joel</t>
  </si>
  <si>
    <t>8-56</t>
  </si>
  <si>
    <t>Temple, Garrett</t>
  </si>
  <si>
    <t>1-90</t>
  </si>
  <si>
    <t>Wallace, Ben</t>
  </si>
  <si>
    <t>Watson, C.J.</t>
  </si>
  <si>
    <t>VERO BEACH -- Russ</t>
  </si>
  <si>
    <t>lemmon@aol.com</t>
  </si>
  <si>
    <t>MTH #1, MTH #2</t>
  </si>
  <si>
    <t>Battie, Tony</t>
  </si>
  <si>
    <t>41-94</t>
  </si>
  <si>
    <t>Carroll, Matt</t>
  </si>
  <si>
    <t>Chalmers, Mario</t>
  </si>
  <si>
    <t>10-15,30-35</t>
  </si>
  <si>
    <t>Diop, DeSagana</t>
  </si>
  <si>
    <t>17-94</t>
  </si>
  <si>
    <t>Evans, Reggie</t>
  </si>
  <si>
    <t>31-94</t>
  </si>
  <si>
    <t>Gasol, Pau</t>
  </si>
  <si>
    <t>Horford, Al</t>
  </si>
  <si>
    <t>Ibaka, Serge</t>
  </si>
  <si>
    <t>Jack, Jarrett</t>
  </si>
  <si>
    <t>Jackson, Darnell</t>
  </si>
  <si>
    <t>6-28</t>
  </si>
  <si>
    <t>Jeter, Pooh</t>
  </si>
  <si>
    <t>67-94</t>
  </si>
  <si>
    <t>Landry, Carl</t>
  </si>
  <si>
    <t>21-26</t>
  </si>
  <si>
    <t>Martin, Kenyon</t>
  </si>
  <si>
    <t>11-46</t>
  </si>
  <si>
    <t>Mills, Patrick</t>
  </si>
  <si>
    <t>43-64</t>
  </si>
  <si>
    <t>Novak, Steve</t>
  </si>
  <si>
    <t>Richardson, Jason</t>
  </si>
  <si>
    <t>11-12</t>
  </si>
  <si>
    <t>Walker, Bill</t>
  </si>
  <si>
    <t>31-54</t>
  </si>
  <si>
    <t>Wright, Dorell</t>
  </si>
  <si>
    <t>WALNUT CREEK -- Ed</t>
  </si>
  <si>
    <t>NFLed@aol.com</t>
  </si>
  <si>
    <t>Aldrich, Cole</t>
  </si>
  <si>
    <t>1-17,36-94</t>
  </si>
  <si>
    <t>Aminu, Al-Farouq</t>
  </si>
  <si>
    <t>Anderson, James</t>
  </si>
  <si>
    <t>1,13-54,73-94</t>
  </si>
  <si>
    <t>Babbitt, Luke</t>
  </si>
  <si>
    <t>25-94</t>
  </si>
  <si>
    <t>Bogut, Andrew</t>
  </si>
  <si>
    <t>1-17</t>
  </si>
  <si>
    <t>Brackins, Craig</t>
  </si>
  <si>
    <t>1-89</t>
  </si>
  <si>
    <t>Collison, Darren</t>
  </si>
  <si>
    <t>89-93</t>
  </si>
  <si>
    <t>Douglas, Toney</t>
  </si>
  <si>
    <t>Gortat, Marcin</t>
  </si>
  <si>
    <t>26-27</t>
  </si>
  <si>
    <t>Hayes, Chuck</t>
  </si>
  <si>
    <t>18-25</t>
  </si>
  <si>
    <t>Henderson, Gerald</t>
  </si>
  <si>
    <t>James, Damion</t>
  </si>
  <si>
    <t>2-17,29-72</t>
  </si>
  <si>
    <t>Johnson, Amir</t>
  </si>
  <si>
    <t>28-37</t>
  </si>
  <si>
    <t>Speights, Marreese</t>
  </si>
  <si>
    <t>38-55</t>
  </si>
  <si>
    <t>Smith, Joe</t>
  </si>
  <si>
    <t>Stephenson, Lance</t>
  </si>
  <si>
    <t>1-57,73-94</t>
  </si>
  <si>
    <t>Wallace, Gerald</t>
  </si>
  <si>
    <t>18-28</t>
  </si>
  <si>
    <t>Williams, Mo</t>
  </si>
  <si>
    <t>55-88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</si>
  <si>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</si>
  <si>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</si>
  <si>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</si>
  <si>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</si>
  <si>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</si>
  <si>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>* = Player's games and/or minutes allowed adjusted by league ruling</t>
  </si>
  <si>
    <t xml:space="preserve">          2011 SOMIBA EXPANSION POOL – 12/05/2011</t>
  </si>
  <si>
    <t>Aldridge, LaMarcus</t>
  </si>
  <si>
    <t>Allen, Tony</t>
  </si>
  <si>
    <t>Anderson, Ryan</t>
  </si>
  <si>
    <t>Arthur, Darrell</t>
  </si>
  <si>
    <t>Asik, Omer</t>
  </si>
  <si>
    <t>Barbosa, Leandro</t>
  </si>
  <si>
    <t>Bargnani, Andrea</t>
  </si>
  <si>
    <t>Bass, Brandon</t>
  </si>
  <si>
    <t>Battier, Shane</t>
  </si>
  <si>
    <t>Batum, Nicolas</t>
  </si>
  <si>
    <t>Beasley, Michael</t>
  </si>
  <si>
    <t>Beaubois, Rodrigue</t>
  </si>
  <si>
    <t>Bibby, Mike</t>
  </si>
  <si>
    <t>Billups, Chauncey</t>
  </si>
  <si>
    <t>Bledsoe, Eric</t>
  </si>
  <si>
    <t>Bonner, Matt</t>
  </si>
  <si>
    <t>Boozer, Carlos</t>
  </si>
  <si>
    <t>Bosh, Chris</t>
  </si>
  <si>
    <t>Brewer, Corey</t>
  </si>
  <si>
    <t>Brewer, Ronnie</t>
  </si>
  <si>
    <t>Brown, Shannon</t>
  </si>
  <si>
    <t>Bryant, Kobe</t>
  </si>
  <si>
    <t>Butler, Caron</t>
  </si>
  <si>
    <t>Butler, Rasual</t>
  </si>
  <si>
    <t>Cardinal, Brian</t>
  </si>
  <si>
    <t>Carter, Anthony</t>
  </si>
  <si>
    <t>Chandler, Tyson</t>
  </si>
  <si>
    <t>Chandler, Wilson</t>
  </si>
  <si>
    <t>Clark, Earl</t>
  </si>
  <si>
    <t>Collison, Nick</t>
  </si>
  <si>
    <t>Conley, Mike</t>
  </si>
  <si>
    <t>Cook, Daequan</t>
  </si>
  <si>
    <t>Dalembert, Samuel</t>
  </si>
  <si>
    <t>Daniels, Marquis</t>
  </si>
  <si>
    <t>Delfino, Carlos</t>
  </si>
  <si>
    <t>Deng, Luol</t>
  </si>
  <si>
    <t>Derozan, DeMar</t>
  </si>
  <si>
    <t>Elson, Francisco</t>
  </si>
  <si>
    <t>Erden, Semih</t>
  </si>
  <si>
    <t>Evans, Tyreke</t>
  </si>
  <si>
    <t>Farmar, Jordan</t>
  </si>
  <si>
    <t>Favors, Derrick</t>
  </si>
  <si>
    <t>Fesenko, Kyrylo</t>
  </si>
  <si>
    <t>Fisher, Derek</t>
  </si>
  <si>
    <t>Forbes, Gary</t>
  </si>
  <si>
    <t>Foye, Randy</t>
  </si>
  <si>
    <t>Frye, Channing</t>
  </si>
  <si>
    <t>Gadzuric, Dan</t>
  </si>
  <si>
    <t>Gallinari, Danilo</t>
  </si>
  <si>
    <t>Garcia, Francisco</t>
  </si>
  <si>
    <t>Gasol, Marc</t>
  </si>
  <si>
    <t>Gay, Rudy</t>
  </si>
  <si>
    <t>George, Paul</t>
  </si>
  <si>
    <t>Gibson, Daniel</t>
  </si>
  <si>
    <t>Gordon, Eric</t>
  </si>
  <si>
    <t>Green, Willie</t>
  </si>
  <si>
    <t>Harden, James</t>
  </si>
  <si>
    <t>Harris, Devin</t>
  </si>
  <si>
    <t>Hayward, Gordon</t>
  </si>
  <si>
    <t>Head, Luther</t>
  </si>
  <si>
    <t>Henry, Xavier</t>
  </si>
  <si>
    <t>Hibbert, Roy</t>
  </si>
  <si>
    <t>Hill, George</t>
  </si>
  <si>
    <t>Holiday, Jrue</t>
  </si>
  <si>
    <t>House, Eddie</t>
  </si>
  <si>
    <t>Howard, Josh</t>
  </si>
  <si>
    <t>Ilunga-Mbenga, Didier</t>
  </si>
  <si>
    <t>Ilyasova, Ersan</t>
  </si>
  <si>
    <t>Jamison, Antawn</t>
  </si>
  <si>
    <t>Jefferson, Al</t>
  </si>
  <si>
    <t>Jefferson, Richard</t>
  </si>
  <si>
    <t>Jeffries, Jared</t>
  </si>
  <si>
    <t>Johnson, Joe</t>
  </si>
  <si>
    <t>Johnson, Wesley</t>
  </si>
  <si>
    <t>Jones, Solomon</t>
  </si>
  <si>
    <t>Jordan, DeAndre</t>
  </si>
  <si>
    <t>Kaman, Chris</t>
  </si>
  <si>
    <t>Kidd, Jason</t>
  </si>
  <si>
    <t>Lee, David</t>
  </si>
  <si>
    <t>Love, Kevin</t>
  </si>
  <si>
    <t>Lowry, Kyle</t>
  </si>
  <si>
    <t>Maggette, Corey</t>
  </si>
  <si>
    <t>Martin, Kevin</t>
  </si>
  <si>
    <t>Maxiell, Jason</t>
  </si>
  <si>
    <t>Maynor, Eric</t>
  </si>
  <si>
    <t>Mayo, O.J.</t>
  </si>
  <si>
    <t>McGuire, Dominic</t>
  </si>
  <si>
    <t>Mozgov, Timofey</t>
  </si>
  <si>
    <t>Najera, Eduardo</t>
  </si>
  <si>
    <t>Nelson, Jameer</t>
  </si>
  <si>
    <t>Noah, Joakim</t>
  </si>
  <si>
    <t>Nocioni, Andres</t>
  </si>
  <si>
    <t>Nowitzki, Dirk</t>
  </si>
  <si>
    <t>O'Neal, Jermaine</t>
  </si>
  <si>
    <t>Odom, Lamar</t>
  </si>
  <si>
    <t>Okafor, Emeka</t>
  </si>
  <si>
    <t>Parker, Anthony</t>
  </si>
  <si>
    <t>Parker, Tony</t>
  </si>
  <si>
    <t>Patterson, Patrick</t>
  </si>
  <si>
    <t>Pekovic, Nikola</t>
  </si>
  <si>
    <t>Perkins, Kendrick</t>
  </si>
  <si>
    <t>Petro, Johan</t>
  </si>
  <si>
    <t>Posey, James</t>
  </si>
  <si>
    <t>Price, A.J.</t>
  </si>
  <si>
    <t>Quinn, Chris</t>
  </si>
  <si>
    <t>Randolph, Anthony</t>
  </si>
  <si>
    <t>Randolph, Zach</t>
  </si>
  <si>
    <t>Redick, J.J.</t>
  </si>
  <si>
    <t>Richardson, Quentin</t>
  </si>
  <si>
    <t>Robinson, Nate</t>
  </si>
  <si>
    <t>Salmons, John</t>
  </si>
  <si>
    <t>Sefolosha, Thabo</t>
  </si>
  <si>
    <t>Smith, Craig</t>
  </si>
  <si>
    <t>Smith, Josh</t>
  </si>
  <si>
    <t>Stojakovic, Peja</t>
  </si>
  <si>
    <t>Teague, Jeff</t>
  </si>
  <si>
    <t>Telfair, Sebastian</t>
  </si>
  <si>
    <t>Terry, Jason</t>
  </si>
  <si>
    <t>Thabeet, Hasheem</t>
  </si>
  <si>
    <t>Tolliver, Anthony</t>
  </si>
  <si>
    <t>Turkoglu, Hedo</t>
  </si>
  <si>
    <t>Turner, Evan</t>
  </si>
  <si>
    <t>Wafer, Von</t>
  </si>
  <si>
    <t>White, D.J.</t>
  </si>
  <si>
    <t>Williams, Deron</t>
  </si>
  <si>
    <t>Williams, Marvin</t>
  </si>
  <si>
    <t>Williams, Shawne</t>
  </si>
  <si>
    <t>Young, Nick</t>
  </si>
  <si>
    <t xml:space="preserve">            SOMIBA FREE-AGENT POOL – 11/21/2011</t>
  </si>
  <si>
    <t>Ager, Maurice</t>
  </si>
  <si>
    <t>Alabi, Solomon</t>
  </si>
  <si>
    <t>Allen, Malik</t>
  </si>
  <si>
    <t>Balkman, Renaldo</t>
  </si>
  <si>
    <t>Banks, Marcus</t>
  </si>
  <si>
    <t>Barron, Earl</t>
  </si>
  <si>
    <t>Bell, Charlie</t>
  </si>
  <si>
    <t>Carroll, Demarre</t>
  </si>
  <si>
    <t>Collins, Jarron</t>
  </si>
  <si>
    <t>Collins, Sherron</t>
  </si>
  <si>
    <t>Cousin, Marcus</t>
  </si>
  <si>
    <t>Daniels, Antonio</t>
  </si>
  <si>
    <t>Dupree, Ronald</t>
  </si>
  <si>
    <t>Ewing Jr., Patrick</t>
  </si>
  <si>
    <t>Greene, Orien</t>
  </si>
  <si>
    <t>Harris, Mike</t>
  </si>
  <si>
    <t>Ivey, Royal</t>
  </si>
  <si>
    <t>Johnson, Chris</t>
  </si>
  <si>
    <t>Johnson, Trey</t>
  </si>
  <si>
    <t>Kapono, Jason</t>
  </si>
  <si>
    <t>Lawal, Gani</t>
  </si>
  <si>
    <t>Lucas, John</t>
  </si>
  <si>
    <t>Mason, Roger</t>
  </si>
  <si>
    <t>Mensah-Bonsu, Pops</t>
  </si>
  <si>
    <t>Mullens, Byron</t>
  </si>
  <si>
    <t>N'Diaye, Hamady</t>
  </si>
  <si>
    <t>Oberto, Fabricio</t>
  </si>
  <si>
    <t>Owens, Larry</t>
  </si>
  <si>
    <t>Pavlovic, Sasha</t>
  </si>
  <si>
    <t>Peterson, Morris</t>
  </si>
  <si>
    <t>Pittman, Dexter</t>
  </si>
  <si>
    <t>Ratliff, Theo</t>
  </si>
  <si>
    <t>Rautins, Andy</t>
  </si>
  <si>
    <t>Scalabrine, Brian</t>
  </si>
  <si>
    <t>Simmons, Bobby</t>
  </si>
  <si>
    <t>Skinner, Brian</t>
  </si>
  <si>
    <t>Songaila, Darius</t>
  </si>
  <si>
    <t>Stackhouse, Jerry</t>
  </si>
  <si>
    <t>Sy, Pape</t>
  </si>
  <si>
    <t>Weaver, Kyle</t>
  </si>
  <si>
    <t>Whiteside, Hassan</t>
  </si>
  <si>
    <t>Williams, Jason</t>
  </si>
  <si>
    <t>Williams, Jawad</t>
  </si>
  <si>
    <t>Wright, Antoine</t>
  </si>
  <si>
    <t>For the 2010-11 season the schedule was determined randomly on</t>
  </si>
  <si>
    <t xml:space="preserve">  11/8/2010 (after WAL's games missed list was completed):</t>
  </si>
  <si>
    <t>1 = BER</t>
  </si>
  <si>
    <t>9 = MIN</t>
  </si>
  <si>
    <t>17 = MTH</t>
  </si>
  <si>
    <t>2 = BAL</t>
  </si>
  <si>
    <t>10 = TEM</t>
  </si>
  <si>
    <t>18 = SUN</t>
  </si>
  <si>
    <t>3 = VER</t>
  </si>
  <si>
    <t>11 = TUL</t>
  </si>
  <si>
    <t>19 = GRE</t>
  </si>
  <si>
    <t>4 = LAN</t>
  </si>
  <si>
    <t>12 = LOV</t>
  </si>
  <si>
    <t>20 = WYO</t>
  </si>
  <si>
    <t>5 = APP</t>
  </si>
  <si>
    <t>13 = SAL</t>
  </si>
  <si>
    <t>21 = SYR</t>
  </si>
  <si>
    <t>6 = WAL</t>
  </si>
  <si>
    <t>14 = DAV</t>
  </si>
  <si>
    <t>22 = UNI</t>
  </si>
  <si>
    <t>7 = SOU</t>
  </si>
  <si>
    <t>15 = TEX</t>
  </si>
  <si>
    <t>23 = NEV</t>
  </si>
  <si>
    <t>8 = LAK</t>
  </si>
  <si>
    <t>16 = BRO</t>
  </si>
  <si>
    <t>24 = LEX</t>
  </si>
  <si>
    <t>Quarter 1</t>
  </si>
  <si>
    <t>Quarter 2</t>
  </si>
  <si>
    <t>Quarter 3</t>
  </si>
  <si>
    <t>Quarter 4</t>
  </si>
  <si>
    <t>014</t>
  </si>
  <si>
    <t>@</t>
  </si>
  <si>
    <t>001</t>
  </si>
  <si>
    <t>015</t>
  </si>
  <si>
    <t>022</t>
  </si>
  <si>
    <t>002</t>
  </si>
  <si>
    <t>016</t>
  </si>
  <si>
    <t>023</t>
  </si>
  <si>
    <t>003</t>
  </si>
  <si>
    <t>017</t>
  </si>
  <si>
    <t>024</t>
  </si>
  <si>
    <t>004</t>
  </si>
  <si>
    <t>018</t>
  </si>
  <si>
    <t>013</t>
  </si>
  <si>
    <t>005</t>
  </si>
  <si>
    <t>019</t>
  </si>
  <si>
    <t>006</t>
  </si>
  <si>
    <t>020</t>
  </si>
  <si>
    <t>007</t>
  </si>
  <si>
    <t>021</t>
  </si>
  <si>
    <t>008</t>
  </si>
  <si>
    <t>009</t>
  </si>
  <si>
    <t>010</t>
  </si>
  <si>
    <t>011</t>
  </si>
  <si>
    <t>012</t>
  </si>
  <si>
    <t>On this spreadsheet is listed the day #'s on the left (with off days skipped) and the game #'s on the</t>
  </si>
  <si>
    <t xml:space="preserve">  right.  For example, Team 21 plays game #'s 35-47 on days 38-50.  You do not need to see this</t>
  </si>
  <si>
    <t xml:space="preserve">  spreadsheet unless you want to carefully review how I have modified your games missed list</t>
  </si>
  <si>
    <t xml:space="preserve">  into a days missed list.</t>
  </si>
  <si>
    <t>Team 1</t>
  </si>
  <si>
    <t>Games</t>
  </si>
  <si>
    <t>Team 2</t>
  </si>
  <si>
    <t>Team 3</t>
  </si>
  <si>
    <t>Team 4</t>
  </si>
  <si>
    <t>1-10</t>
  </si>
  <si>
    <t>1-3</t>
  </si>
  <si>
    <t>12-16</t>
  </si>
  <si>
    <t>11-15</t>
  </si>
  <si>
    <t>5-10</t>
  </si>
  <si>
    <t>4-9</t>
  </si>
  <si>
    <t>12-14</t>
  </si>
  <si>
    <t>11-13</t>
  </si>
  <si>
    <t>16-23</t>
  </si>
  <si>
    <t>12-28</t>
  </si>
  <si>
    <t>10-26</t>
  </si>
  <si>
    <t>16-36</t>
  </si>
  <si>
    <t>14-34</t>
  </si>
  <si>
    <t>27-59</t>
  </si>
  <si>
    <t>24-56</t>
  </si>
  <si>
    <t>30-55</t>
  </si>
  <si>
    <t>27-52</t>
  </si>
  <si>
    <t>38-50</t>
  </si>
  <si>
    <t>35-47</t>
  </si>
  <si>
    <t>61-62</t>
  </si>
  <si>
    <t>57-58</t>
  </si>
  <si>
    <t>57-62</t>
  </si>
  <si>
    <t>53-58</t>
  </si>
  <si>
    <t>52-62</t>
  </si>
  <si>
    <t>48-58</t>
  </si>
  <si>
    <t>64-69</t>
  </si>
  <si>
    <t>59-64</t>
  </si>
  <si>
    <t>64-77</t>
  </si>
  <si>
    <t>59-72</t>
  </si>
  <si>
    <t>64-72</t>
  </si>
  <si>
    <t>59-67</t>
  </si>
  <si>
    <t>71-88</t>
  </si>
  <si>
    <t>65-82</t>
  </si>
  <si>
    <t>79-88</t>
  </si>
  <si>
    <t>73-82</t>
  </si>
  <si>
    <t>74-88</t>
  </si>
  <si>
    <t>68-82</t>
  </si>
  <si>
    <t>Team 5</t>
  </si>
  <si>
    <t>Team 6</t>
  </si>
  <si>
    <t>Team 7</t>
  </si>
  <si>
    <t>Team 8</t>
  </si>
  <si>
    <t>17-24</t>
  </si>
  <si>
    <t>5-28</t>
  </si>
  <si>
    <t>4-27</t>
  </si>
  <si>
    <t>27-33</t>
  </si>
  <si>
    <t>25-31</t>
  </si>
  <si>
    <t>30-33</t>
  </si>
  <si>
    <t>28-31</t>
  </si>
  <si>
    <t>35-59</t>
  </si>
  <si>
    <t>32-56</t>
  </si>
  <si>
    <t>35-55</t>
  </si>
  <si>
    <t>32-52</t>
  </si>
  <si>
    <t>61-69</t>
  </si>
  <si>
    <t>57-65</t>
  </si>
  <si>
    <t>57-77</t>
  </si>
  <si>
    <t>53-73</t>
  </si>
  <si>
    <t>71-82</t>
  </si>
  <si>
    <t>66-77</t>
  </si>
  <si>
    <t>79-82</t>
  </si>
  <si>
    <t>74-77</t>
  </si>
  <si>
    <t>84-88</t>
  </si>
  <si>
    <t>78-82</t>
  </si>
  <si>
    <t>Team 9</t>
  </si>
  <si>
    <t>Team 10</t>
  </si>
  <si>
    <t>Team 11</t>
  </si>
  <si>
    <t>Team 12</t>
  </si>
  <si>
    <t>1-14</t>
  </si>
  <si>
    <t>16-33</t>
  </si>
  <si>
    <t>15-32</t>
  </si>
  <si>
    <t>35-36</t>
  </si>
  <si>
    <t>33-34</t>
  </si>
  <si>
    <t>52-72</t>
  </si>
  <si>
    <t>48-68</t>
  </si>
  <si>
    <t>74-82</t>
  </si>
  <si>
    <t>69-77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</si>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</sst>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4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21" applyFont="1" applyFill="1" applyBorder="1" applyAlignment="1">
      <alignment horizontal="right" wrapText="1"/>
      <protection/>
    </xf>
    <xf numFmtId="165" fontId="0" fillId="0" borderId="0" xfId="0" applyNumberFormat="1" applyFont="1" applyAlignment="1">
      <alignment/>
    </xf>
    <xf numFmtId="164" fontId="0" fillId="0" borderId="0" xfId="20" applyFont="1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left"/>
      <protection/>
    </xf>
    <xf numFmtId="167" fontId="5" fillId="0" borderId="0" xfId="20" applyNumberFormat="1" applyFont="1" applyAlignment="1">
      <alignment horizontal="center"/>
      <protection/>
    </xf>
    <xf numFmtId="166" fontId="2" fillId="0" borderId="0" xfId="20" applyNumberFormat="1" applyFont="1" applyAlignment="1">
      <alignment horizontal="right"/>
      <protection/>
    </xf>
    <xf numFmtId="164" fontId="0" fillId="0" borderId="0" xfId="20" applyFont="1" applyAlignment="1">
      <alignment horizontal="left"/>
      <protection/>
    </xf>
    <xf numFmtId="165" fontId="0" fillId="0" borderId="0" xfId="20" applyNumberFormat="1" applyFont="1" applyAlignment="1">
      <alignment horizontal="left"/>
      <protection/>
    </xf>
    <xf numFmtId="165" fontId="5" fillId="0" borderId="0" xfId="0" applyNumberFormat="1" applyFont="1" applyAlignment="1">
      <alignment/>
    </xf>
    <xf numFmtId="164" fontId="7" fillId="0" borderId="1" xfId="21" applyFont="1" applyFill="1" applyBorder="1" applyAlignment="1">
      <alignment horizontal="right" wrapText="1"/>
      <protection/>
    </xf>
    <xf numFmtId="164" fontId="0" fillId="0" borderId="0" xfId="0" applyAlignment="1">
      <alignment horizontal="left"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center"/>
    </xf>
    <xf numFmtId="165" fontId="0" fillId="0" borderId="0" xfId="20" applyNumberFormat="1" applyFont="1">
      <alignment/>
      <protection/>
    </xf>
    <xf numFmtId="164" fontId="2" fillId="0" borderId="0" xfId="0" applyFont="1" applyAlignment="1">
      <alignment horizontal="right"/>
    </xf>
    <xf numFmtId="166" fontId="10" fillId="0" borderId="0" xfId="0" applyNumberFormat="1" applyFont="1" applyAlignment="1">
      <alignment horizontal="left"/>
    </xf>
    <xf numFmtId="167" fontId="5" fillId="0" borderId="0" xfId="0" applyNumberFormat="1" applyFont="1" applyAlignment="1">
      <alignment/>
    </xf>
    <xf numFmtId="165" fontId="5" fillId="0" borderId="0" xfId="20" applyNumberFormat="1" applyFont="1">
      <alignment/>
      <protection/>
    </xf>
    <xf numFmtId="164" fontId="10" fillId="0" borderId="0" xfId="0" applyFont="1" applyAlignment="1">
      <alignment/>
    </xf>
    <xf numFmtId="166" fontId="10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5" fontId="5" fillId="0" borderId="0" xfId="20" applyNumberFormat="1" applyFont="1" applyAlignment="1">
      <alignment horizontal="left"/>
      <protection/>
    </xf>
    <xf numFmtId="164" fontId="2" fillId="0" borderId="0" xfId="20" applyFont="1" applyFill="1">
      <alignment/>
      <protection/>
    </xf>
    <xf numFmtId="164" fontId="2" fillId="0" borderId="0" xfId="0" applyFont="1" applyFill="1" applyAlignment="1">
      <alignment/>
    </xf>
    <xf numFmtId="164" fontId="0" fillId="0" borderId="0" xfId="20" applyNumberFormat="1" applyFont="1" applyAlignment="1">
      <alignment horizontal="left"/>
      <protection/>
    </xf>
    <xf numFmtId="164" fontId="5" fillId="0" borderId="0" xfId="0" applyFont="1" applyAlignment="1">
      <alignment horizontal="left"/>
    </xf>
    <xf numFmtId="164" fontId="0" fillId="0" borderId="0" xfId="20" applyFont="1" applyAlignment="1">
      <alignment horizontal="left" indent="1"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164" fontId="5" fillId="0" borderId="0" xfId="20" applyNumberFormat="1" applyFont="1" applyAlignment="1">
      <alignment horizontal="left" indent="1"/>
      <protection/>
    </xf>
    <xf numFmtId="164" fontId="0" fillId="0" borderId="0" xfId="0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6"/>
  <sheetViews>
    <sheetView tabSelected="1" workbookViewId="0" topLeftCell="A280">
      <selection activeCell="G298" sqref="G298"/>
    </sheetView>
  </sheetViews>
  <sheetFormatPr defaultColWidth="9.140625" defaultRowHeight="12.75"/>
  <cols>
    <col min="1" max="1" width="26.8515625" style="1" customWidth="1"/>
    <col min="2" max="2" width="6.421875" style="2" customWidth="1"/>
    <col min="3" max="3" width="5.7109375" style="1" customWidth="1"/>
    <col min="4" max="4" width="8.00390625" style="1" customWidth="1"/>
    <col min="5" max="5" width="8.00390625" style="3" customWidth="1"/>
    <col min="6" max="6" width="7.28125" style="1" customWidth="1"/>
    <col min="7" max="7" width="8.00390625" style="1" customWidth="1"/>
    <col min="8" max="8" width="1.8515625" style="1" customWidth="1"/>
    <col min="9" max="9" width="12.140625" style="4" customWidth="1"/>
    <col min="10" max="10" width="30.7109375" style="5" customWidth="1"/>
    <col min="11" max="16384" width="9.00390625" style="1" customWidth="1"/>
  </cols>
  <sheetData>
    <row r="1" spans="1:2" ht="18.75">
      <c r="A1" s="6" t="s">
        <v>0</v>
      </c>
      <c r="B1" s="6"/>
    </row>
    <row r="2" spans="1:2" ht="16.5">
      <c r="A2" s="3"/>
      <c r="B2" s="7"/>
    </row>
    <row r="3" spans="1:9" ht="16.5">
      <c r="A3" s="3"/>
      <c r="B3" s="8" t="s">
        <v>1</v>
      </c>
      <c r="D3" s="9"/>
      <c r="E3" s="9"/>
      <c r="F3" s="9" t="s">
        <v>2</v>
      </c>
      <c r="G3" s="9" t="s">
        <v>3</v>
      </c>
      <c r="H3" s="9"/>
      <c r="I3" s="10"/>
    </row>
    <row r="4" spans="1:10" ht="16.5">
      <c r="A4" s="3" t="s">
        <v>4</v>
      </c>
      <c r="B4" s="8" t="s">
        <v>5</v>
      </c>
      <c r="C4" s="9" t="s">
        <v>6</v>
      </c>
      <c r="D4" s="9" t="s">
        <v>3</v>
      </c>
      <c r="E4" s="9" t="s">
        <v>7</v>
      </c>
      <c r="F4" s="9" t="s">
        <v>8</v>
      </c>
      <c r="G4" s="9" t="s">
        <v>8</v>
      </c>
      <c r="H4" s="9"/>
      <c r="I4" s="10" t="s">
        <v>9</v>
      </c>
      <c r="J4" s="11" t="s">
        <v>10</v>
      </c>
    </row>
    <row r="5" spans="1:14" ht="16.5">
      <c r="A5" s="12" t="s">
        <v>11</v>
      </c>
      <c r="B5" s="13"/>
      <c r="C5" s="14"/>
      <c r="D5" s="14"/>
      <c r="E5" s="15"/>
      <c r="F5" s="14"/>
      <c r="G5" s="14"/>
      <c r="H5" s="14"/>
      <c r="I5" s="16"/>
      <c r="J5" s="17"/>
      <c r="K5" s="3"/>
      <c r="L5" s="3"/>
      <c r="M5" s="3"/>
      <c r="N5" s="3"/>
    </row>
    <row r="6" spans="1:14" ht="16.5">
      <c r="A6" s="18" t="s">
        <v>12</v>
      </c>
      <c r="B6" s="13"/>
      <c r="C6" s="14"/>
      <c r="D6" s="14"/>
      <c r="E6" s="15"/>
      <c r="F6" s="14"/>
      <c r="G6" s="14"/>
      <c r="H6" s="14"/>
      <c r="I6" s="16"/>
      <c r="J6" s="17"/>
      <c r="K6" s="3"/>
      <c r="L6" s="3"/>
      <c r="M6" s="3"/>
      <c r="N6" s="3"/>
    </row>
    <row r="7" spans="1:10" ht="16.5">
      <c r="A7" s="3" t="s">
        <v>13</v>
      </c>
      <c r="B7" s="7" t="s">
        <v>14</v>
      </c>
      <c r="C7" s="19">
        <v>69</v>
      </c>
      <c r="D7" s="19">
        <v>2324</v>
      </c>
      <c r="E7" s="15">
        <f>IF(C7=0,0,D7/C7)</f>
        <v>33.68115942028985</v>
      </c>
      <c r="F7" s="14">
        <f>IF(C7=0,0,C7)</f>
        <v>69</v>
      </c>
      <c r="G7" s="14">
        <f>IF(D7=0,0,IF(D7&lt;750,D7*1.05,D7*1.1))</f>
        <v>2556.4</v>
      </c>
      <c r="I7" s="16">
        <v>2</v>
      </c>
      <c r="J7" s="20" t="s">
        <v>15</v>
      </c>
    </row>
    <row r="8" spans="1:14" s="21" customFormat="1" ht="16.5">
      <c r="A8" s="3" t="s">
        <v>16</v>
      </c>
      <c r="B8" s="7" t="s">
        <v>17</v>
      </c>
      <c r="C8" s="19">
        <v>59</v>
      </c>
      <c r="D8" s="19">
        <v>1397</v>
      </c>
      <c r="E8" s="15">
        <f>IF(C8=0,0,D8/C8)</f>
        <v>23.677966101694917</v>
      </c>
      <c r="F8" s="14">
        <f>IF(C8=0,0,C8)</f>
        <v>59</v>
      </c>
      <c r="G8" s="14">
        <f>IF(D8=0,0,IF(D8&lt;750,D8*1.05,D8*1.1))</f>
        <v>1536.7</v>
      </c>
      <c r="H8" s="1"/>
      <c r="I8" s="16">
        <v>54</v>
      </c>
      <c r="J8" s="20" t="s">
        <v>18</v>
      </c>
      <c r="K8" s="1"/>
      <c r="L8" s="1"/>
      <c r="M8" s="1"/>
      <c r="N8" s="1"/>
    </row>
    <row r="9" spans="1:10" s="21" customFormat="1" ht="16.5">
      <c r="A9" s="22" t="s">
        <v>19</v>
      </c>
      <c r="B9" s="23" t="s">
        <v>20</v>
      </c>
      <c r="C9" s="19">
        <v>41</v>
      </c>
      <c r="D9" s="19">
        <v>215</v>
      </c>
      <c r="E9" s="24">
        <f>IF(C9=0,0,D9/C9)</f>
        <v>5.2439024390243905</v>
      </c>
      <c r="F9" s="25">
        <f>IF(C9=0,0,C9)</f>
        <v>41</v>
      </c>
      <c r="G9" s="25">
        <f>IF(D9=0,0,IF(D9&lt;750,D9*1.05,D9*1.1))</f>
        <v>225.75</v>
      </c>
      <c r="I9" s="26">
        <v>54</v>
      </c>
      <c r="J9" s="27" t="s">
        <v>21</v>
      </c>
    </row>
    <row r="10" spans="1:14" s="21" customFormat="1" ht="16.5">
      <c r="A10" s="3" t="s">
        <v>22</v>
      </c>
      <c r="B10" s="7" t="s">
        <v>17</v>
      </c>
      <c r="C10" s="19">
        <v>80</v>
      </c>
      <c r="D10" s="19">
        <v>3227</v>
      </c>
      <c r="E10" s="15">
        <f>IF(C10=0,0,D10/C10)</f>
        <v>40.3375</v>
      </c>
      <c r="F10" s="14">
        <f>IF(C10=0,0,C10)</f>
        <v>80</v>
      </c>
      <c r="G10" s="14">
        <f>IF(D10=0,0,IF(D10&lt;750,D10*1.05,D10*1.1))</f>
        <v>3549.7000000000003</v>
      </c>
      <c r="H10" s="1"/>
      <c r="I10" s="16">
        <v>21</v>
      </c>
      <c r="J10" s="20" t="s">
        <v>23</v>
      </c>
      <c r="K10" s="1"/>
      <c r="L10" s="1"/>
      <c r="M10" s="1"/>
      <c r="N10" s="1"/>
    </row>
    <row r="11" spans="1:14" s="21" customFormat="1" ht="16.5">
      <c r="A11" s="3" t="s">
        <v>24</v>
      </c>
      <c r="B11" s="7" t="s">
        <v>25</v>
      </c>
      <c r="C11" s="19">
        <v>13</v>
      </c>
      <c r="D11" s="19">
        <v>345</v>
      </c>
      <c r="E11" s="15">
        <f>IF(C11=0,0,D11/C11)</f>
        <v>26.53846153846154</v>
      </c>
      <c r="F11" s="14">
        <f>IF(C11=0,0,C11)</f>
        <v>13</v>
      </c>
      <c r="G11" s="14">
        <f>IF(D11=0,0,IF(D11&lt;750,D11*1.05,D11*1.1))</f>
        <v>362.25</v>
      </c>
      <c r="H11" s="14"/>
      <c r="I11" s="16">
        <v>453</v>
      </c>
      <c r="J11" s="20" t="s">
        <v>26</v>
      </c>
      <c r="K11" s="28"/>
      <c r="L11" s="1"/>
      <c r="M11" s="1"/>
      <c r="N11" s="1"/>
    </row>
    <row r="12" spans="1:14" s="21" customFormat="1" ht="16.5">
      <c r="A12" s="3" t="s">
        <v>27</v>
      </c>
      <c r="B12" s="7" t="s">
        <v>28</v>
      </c>
      <c r="C12" s="19">
        <v>70</v>
      </c>
      <c r="D12" s="19">
        <v>1182</v>
      </c>
      <c r="E12" s="15">
        <f>IF(C12=0,0,D12/C12)</f>
        <v>16.885714285714286</v>
      </c>
      <c r="F12" s="14">
        <f>IF(C12=0,0,C12)</f>
        <v>70</v>
      </c>
      <c r="G12" s="14">
        <f>IF(D12=0,0,IF(D12&lt;750,D12*1.05,D12*1.1))</f>
        <v>1300.2</v>
      </c>
      <c r="H12" s="14"/>
      <c r="I12" s="16">
        <v>54</v>
      </c>
      <c r="J12" s="20" t="s">
        <v>29</v>
      </c>
      <c r="K12" s="1"/>
      <c r="L12" s="1"/>
      <c r="M12" s="1"/>
      <c r="N12" s="1"/>
    </row>
    <row r="13" spans="1:10" s="21" customFormat="1" ht="16.5">
      <c r="A13" s="22" t="s">
        <v>30</v>
      </c>
      <c r="B13" s="23" t="s">
        <v>31</v>
      </c>
      <c r="C13" s="19">
        <v>11</v>
      </c>
      <c r="D13" s="19">
        <v>73</v>
      </c>
      <c r="E13" s="24">
        <f>IF(C13=0,0,D13/C13)</f>
        <v>6.636363636363637</v>
      </c>
      <c r="F13" s="25">
        <f>IF(C13=0,0,C13)</f>
        <v>11</v>
      </c>
      <c r="G13" s="25">
        <f>IF(D13=0,0,IF(D13&lt;750,D13*1.05,D13*1.1))</f>
        <v>76.65</v>
      </c>
      <c r="I13" s="16">
        <v>12</v>
      </c>
      <c r="J13" s="20" t="s">
        <v>32</v>
      </c>
    </row>
    <row r="14" spans="1:10" s="21" customFormat="1" ht="16.5">
      <c r="A14" s="22" t="s">
        <v>33</v>
      </c>
      <c r="B14" s="23" t="s">
        <v>34</v>
      </c>
      <c r="C14" s="19">
        <v>63</v>
      </c>
      <c r="D14" s="19">
        <v>2169</v>
      </c>
      <c r="E14" s="24">
        <f>IF(C14=0,0,D14/C14)</f>
        <v>34.42857142857143</v>
      </c>
      <c r="F14" s="25">
        <f>IF(C14=0,0,C14)</f>
        <v>63</v>
      </c>
      <c r="G14" s="25">
        <f>IF(D14=0,0,IF(D14&lt;750,D14*1.05,D14*1.1))</f>
        <v>2385.9</v>
      </c>
      <c r="I14" s="16">
        <v>12</v>
      </c>
      <c r="J14" s="20" t="s">
        <v>35</v>
      </c>
    </row>
    <row r="15" spans="1:14" ht="16.5">
      <c r="A15" s="22" t="s">
        <v>36</v>
      </c>
      <c r="B15" s="23" t="s">
        <v>37</v>
      </c>
      <c r="C15" s="19">
        <v>45</v>
      </c>
      <c r="D15" s="19">
        <v>589</v>
      </c>
      <c r="E15" s="24">
        <f>IF(C15=0,0,D15/C15)</f>
        <v>13.088888888888889</v>
      </c>
      <c r="F15" s="25">
        <f>IF(C15=0,0,C15)</f>
        <v>45</v>
      </c>
      <c r="G15" s="25">
        <f>IF(D15=0,0,IF(D15&lt;750,D15*1.05,D15*1.1))</f>
        <v>618.45</v>
      </c>
      <c r="H15" s="25"/>
      <c r="I15" s="16">
        <v>23</v>
      </c>
      <c r="J15" s="20" t="s">
        <v>38</v>
      </c>
      <c r="K15" s="21"/>
      <c r="L15" s="21"/>
      <c r="M15" s="21"/>
      <c r="N15" s="21"/>
    </row>
    <row r="16" spans="1:14" s="21" customFormat="1" ht="16.5">
      <c r="A16" s="3" t="s">
        <v>39</v>
      </c>
      <c r="B16" s="7" t="s">
        <v>31</v>
      </c>
      <c r="C16" s="19">
        <v>79</v>
      </c>
      <c r="D16" s="19">
        <v>2193</v>
      </c>
      <c r="E16" s="15">
        <f>IF(C16=0,0,D16/C16)</f>
        <v>27.759493670886076</v>
      </c>
      <c r="F16" s="14">
        <f>IF(C16=0,0,C16)</f>
        <v>79</v>
      </c>
      <c r="G16" s="14">
        <f>IF(D16=0,0,IF(D16&lt;750,D16*1.05,D16*1.1))</f>
        <v>2412.3</v>
      </c>
      <c r="H16" s="1"/>
      <c r="I16" s="16">
        <v>54</v>
      </c>
      <c r="J16" s="20" t="s">
        <v>40</v>
      </c>
      <c r="K16" s="1"/>
      <c r="L16" s="1"/>
      <c r="M16" s="1"/>
      <c r="N16" s="1"/>
    </row>
    <row r="17" spans="1:10" ht="16.5">
      <c r="A17" s="3" t="s">
        <v>41</v>
      </c>
      <c r="B17" s="7" t="s">
        <v>42</v>
      </c>
      <c r="C17" s="19">
        <v>78</v>
      </c>
      <c r="D17" s="19">
        <v>1969</v>
      </c>
      <c r="E17" s="15">
        <f>IF(C17=0,0,D17/C17)</f>
        <v>25.243589743589745</v>
      </c>
      <c r="F17" s="14">
        <f>IF(C17=0,0,C17)</f>
        <v>78</v>
      </c>
      <c r="G17" s="14">
        <f>IF(D17=0,0,IF(D17&lt;750,D17*1.05,D17*1.1))</f>
        <v>2165.9</v>
      </c>
      <c r="I17" s="16">
        <v>32</v>
      </c>
      <c r="J17" s="20" t="s">
        <v>43</v>
      </c>
    </row>
    <row r="18" spans="1:10" s="21" customFormat="1" ht="16.5">
      <c r="A18" s="22" t="s">
        <v>44</v>
      </c>
      <c r="B18" s="23" t="s">
        <v>45</v>
      </c>
      <c r="C18" s="19">
        <v>80</v>
      </c>
      <c r="D18" s="19">
        <v>2222</v>
      </c>
      <c r="E18" s="24">
        <f>IF(C18=0,0,D18/C18)</f>
        <v>27.775</v>
      </c>
      <c r="F18" s="25">
        <f>IF(C18=0,0,C18)</f>
        <v>80</v>
      </c>
      <c r="G18" s="25">
        <f>IF(D18=0,0,IF(D18&lt;750,D18*1.05,D18*1.1))</f>
        <v>2444.2000000000003</v>
      </c>
      <c r="I18" s="26">
        <v>54</v>
      </c>
      <c r="J18" s="27" t="s">
        <v>46</v>
      </c>
    </row>
    <row r="19" spans="1:10" ht="16.5">
      <c r="A19" s="3" t="s">
        <v>47</v>
      </c>
      <c r="B19" s="7" t="s">
        <v>48</v>
      </c>
      <c r="C19" s="19">
        <v>59</v>
      </c>
      <c r="D19" s="19">
        <v>1042</v>
      </c>
      <c r="E19" s="15">
        <f>IF(C19=0,0,D19/C19)</f>
        <v>17.661016949152543</v>
      </c>
      <c r="F19" s="14">
        <f>IF(C19=0,0,C19)</f>
        <v>59</v>
      </c>
      <c r="G19" s="14">
        <f>IF(D19=0,0,IF(D19&lt;750,D19*1.05,D19*1.1))</f>
        <v>1146.2</v>
      </c>
      <c r="I19" s="16">
        <v>342</v>
      </c>
      <c r="J19" s="20" t="s">
        <v>49</v>
      </c>
    </row>
    <row r="20" spans="1:10" ht="16.5">
      <c r="A20" s="3" t="s">
        <v>50</v>
      </c>
      <c r="B20" s="7" t="s">
        <v>51</v>
      </c>
      <c r="C20" s="19">
        <v>30</v>
      </c>
      <c r="D20" s="19">
        <v>328</v>
      </c>
      <c r="E20" s="15">
        <f>IF(C20=0,0,D20/C20)</f>
        <v>10.933333333333334</v>
      </c>
      <c r="F20" s="14">
        <f>IF(C20=0,0,C20)</f>
        <v>30</v>
      </c>
      <c r="G20" s="14">
        <f>IF(D20=0,0,IF(D20&lt;750,D20*1.05,D20*1.1))</f>
        <v>344.40000000000003</v>
      </c>
      <c r="H20" s="14"/>
      <c r="I20" s="16">
        <v>45</v>
      </c>
      <c r="J20" s="20" t="s">
        <v>52</v>
      </c>
    </row>
    <row r="21" spans="1:10" ht="16.5">
      <c r="A21" s="3" t="s">
        <v>53</v>
      </c>
      <c r="B21" s="7" t="s">
        <v>54</v>
      </c>
      <c r="C21" s="19">
        <v>82</v>
      </c>
      <c r="D21" s="19">
        <v>2847</v>
      </c>
      <c r="E21" s="15">
        <f>IF(C21=0,0,D21/C21)</f>
        <v>34.71951219512195</v>
      </c>
      <c r="F21" s="14">
        <f>IF(C21=0,0,C21)</f>
        <v>82</v>
      </c>
      <c r="G21" s="14">
        <f>IF(D21=0,0,IF(D21&lt;750,D21*1.05,D21*1.1))</f>
        <v>3131.7000000000003</v>
      </c>
      <c r="I21" s="16">
        <v>12</v>
      </c>
      <c r="J21" s="20" t="s">
        <v>55</v>
      </c>
    </row>
    <row r="22" spans="1:10" ht="16.5">
      <c r="A22" s="3" t="s">
        <v>56</v>
      </c>
      <c r="B22" s="7" t="s">
        <v>57</v>
      </c>
      <c r="C22" s="19">
        <v>52</v>
      </c>
      <c r="D22" s="19">
        <v>766</v>
      </c>
      <c r="E22" s="15">
        <f>IF(C22=0,0,D22/C22)</f>
        <v>14.73076923076923</v>
      </c>
      <c r="F22" s="14">
        <f>IF(C22=0,0,C22)</f>
        <v>52</v>
      </c>
      <c r="G22" s="14">
        <f>IF(D22=0,0,IF(D22&lt;750,D22*1.05,D22*1.1))</f>
        <v>842.6</v>
      </c>
      <c r="I22" s="16">
        <v>324</v>
      </c>
      <c r="J22" s="20" t="s">
        <v>58</v>
      </c>
    </row>
    <row r="23" spans="1:14" ht="16.5">
      <c r="A23" s="22" t="s">
        <v>59</v>
      </c>
      <c r="B23" s="23" t="s">
        <v>51</v>
      </c>
      <c r="C23" s="29">
        <v>78</v>
      </c>
      <c r="D23" s="29">
        <v>1577</v>
      </c>
      <c r="E23" s="24">
        <f>IF(C23=0,0,D23/C23)</f>
        <v>20.21794871794872</v>
      </c>
      <c r="F23" s="25">
        <f>IF(C23=0,0,C23)</f>
        <v>78</v>
      </c>
      <c r="G23" s="25">
        <f>IF(D23=0,0,IF(D23&lt;750,D23*1.05,D23*1.1))</f>
        <v>1734.7</v>
      </c>
      <c r="H23" s="21"/>
      <c r="I23" s="30">
        <v>23</v>
      </c>
      <c r="J23" s="20" t="s">
        <v>60</v>
      </c>
      <c r="K23" s="21"/>
      <c r="L23" s="21"/>
      <c r="M23" s="21"/>
      <c r="N23" s="21"/>
    </row>
    <row r="24" spans="1:10" ht="16.5">
      <c r="A24" s="3" t="s">
        <v>61</v>
      </c>
      <c r="B24" s="7" t="s">
        <v>62</v>
      </c>
      <c r="C24" s="19">
        <v>82</v>
      </c>
      <c r="D24" s="19">
        <v>2135</v>
      </c>
      <c r="E24" s="15">
        <f>IF(C24=0,0,D24/C24)</f>
        <v>26.036585365853657</v>
      </c>
      <c r="F24" s="14">
        <f>IF(C24=0,0,C24)</f>
        <v>82</v>
      </c>
      <c r="G24" s="14">
        <f>IF(D24=0,0,IF(D24&lt;750,D24*1.05,D24*1.1))</f>
        <v>2348.5</v>
      </c>
      <c r="I24" s="16">
        <v>453</v>
      </c>
      <c r="J24" s="20" t="s">
        <v>55</v>
      </c>
    </row>
    <row r="25" spans="1:14" ht="16.5">
      <c r="A25" s="31" t="s">
        <v>63</v>
      </c>
      <c r="B25" s="13"/>
      <c r="C25" s="14"/>
      <c r="D25" s="32">
        <f>SUM(D7:D24)</f>
        <v>26600</v>
      </c>
      <c r="E25" s="33"/>
      <c r="F25" s="14"/>
      <c r="G25" s="32">
        <f>SUM(G7:H24)</f>
        <v>29182.500000000004</v>
      </c>
      <c r="H25" s="32"/>
      <c r="I25" s="16"/>
      <c r="J25" s="20"/>
      <c r="K25" s="3"/>
      <c r="L25" s="3"/>
      <c r="M25" s="3"/>
      <c r="N25" s="3"/>
    </row>
    <row r="26" spans="1:14" ht="16.5">
      <c r="A26" s="3"/>
      <c r="B26" s="13"/>
      <c r="C26" s="14"/>
      <c r="D26" s="32"/>
      <c r="E26" s="15"/>
      <c r="F26" s="14"/>
      <c r="G26" s="32"/>
      <c r="H26" s="32"/>
      <c r="I26" s="16"/>
      <c r="J26" s="20"/>
      <c r="K26" s="3"/>
      <c r="L26" s="3"/>
      <c r="M26" s="3"/>
      <c r="N26" s="3"/>
    </row>
    <row r="27" spans="1:14" ht="16.5">
      <c r="A27" s="3"/>
      <c r="B27" s="13"/>
      <c r="C27" s="14"/>
      <c r="D27" s="14"/>
      <c r="E27" s="15"/>
      <c r="F27" s="14"/>
      <c r="G27" s="14"/>
      <c r="H27" s="14"/>
      <c r="I27" s="16"/>
      <c r="J27" s="20"/>
      <c r="K27" s="3"/>
      <c r="L27" s="3"/>
      <c r="M27" s="3"/>
      <c r="N27" s="3"/>
    </row>
    <row r="28" spans="1:14" ht="16.5">
      <c r="A28" s="12" t="s">
        <v>64</v>
      </c>
      <c r="B28" s="13"/>
      <c r="C28" s="14"/>
      <c r="D28" s="14"/>
      <c r="E28" s="15"/>
      <c r="F28" s="14"/>
      <c r="G28" s="14"/>
      <c r="H28" s="14"/>
      <c r="I28" s="16"/>
      <c r="J28" s="20"/>
      <c r="K28" s="3"/>
      <c r="L28" s="3"/>
      <c r="M28" s="3"/>
      <c r="N28" s="3"/>
    </row>
    <row r="29" spans="1:14" ht="16.5">
      <c r="A29" s="18" t="s">
        <v>65</v>
      </c>
      <c r="B29" s="13"/>
      <c r="C29" s="14"/>
      <c r="D29" s="14"/>
      <c r="E29" s="15"/>
      <c r="F29" s="14"/>
      <c r="G29" s="14"/>
      <c r="H29" s="14"/>
      <c r="I29" s="16"/>
      <c r="J29" s="20"/>
      <c r="K29" s="3"/>
      <c r="L29" s="3"/>
      <c r="M29" s="3"/>
      <c r="N29" s="3"/>
    </row>
    <row r="30" spans="1:10" s="21" customFormat="1" ht="16.5">
      <c r="A30" s="22" t="s">
        <v>66</v>
      </c>
      <c r="B30" s="23" t="s">
        <v>67</v>
      </c>
      <c r="C30" s="29">
        <v>40</v>
      </c>
      <c r="D30" s="29">
        <v>373</v>
      </c>
      <c r="E30" s="24">
        <f>IF(C30=0,0,D30/C30)</f>
        <v>9.325</v>
      </c>
      <c r="F30" s="25">
        <f>IF(C30=0,0,C30)</f>
        <v>40</v>
      </c>
      <c r="G30" s="25">
        <f>IF(D30=0,0,IF(D30&lt;750,D30*1.05,D30*1.1))</f>
        <v>391.65000000000003</v>
      </c>
      <c r="I30" s="16">
        <v>54</v>
      </c>
      <c r="J30" s="20" t="s">
        <v>68</v>
      </c>
    </row>
    <row r="31" spans="1:12" ht="16.5">
      <c r="A31" s="3" t="s">
        <v>69</v>
      </c>
      <c r="B31" s="7" t="s">
        <v>67</v>
      </c>
      <c r="C31" s="19">
        <v>75</v>
      </c>
      <c r="D31" s="19">
        <v>2600</v>
      </c>
      <c r="E31" s="15">
        <f>IF(C31=0,0,D31/C31)</f>
        <v>34.666666666666664</v>
      </c>
      <c r="F31" s="14">
        <f>IF(C31=0,0,C31)</f>
        <v>75</v>
      </c>
      <c r="G31" s="14">
        <f>IF(D31=0,0,IF(D31&lt;750,D31*1.05,D31*1.1))</f>
        <v>2860.0000000000005</v>
      </c>
      <c r="I31" s="16">
        <v>34</v>
      </c>
      <c r="J31" s="20" t="s">
        <v>70</v>
      </c>
      <c r="K31" s="28"/>
      <c r="L31" s="3"/>
    </row>
    <row r="32" spans="1:14" s="21" customFormat="1" ht="16.5">
      <c r="A32" s="3" t="s">
        <v>71</v>
      </c>
      <c r="B32" s="7" t="s">
        <v>67</v>
      </c>
      <c r="C32" s="19">
        <v>80</v>
      </c>
      <c r="D32" s="19">
        <v>1957</v>
      </c>
      <c r="E32" s="15">
        <f>IF(C32=0,0,D32/C32)</f>
        <v>24.4625</v>
      </c>
      <c r="F32" s="14">
        <f>IF(C32=0,0,C32)</f>
        <v>80</v>
      </c>
      <c r="G32" s="14">
        <f>IF(D32=0,0,IF(D32&lt;750,D32*1.05,D32*1.1))</f>
        <v>2152.7000000000003</v>
      </c>
      <c r="H32" s="3"/>
      <c r="I32" s="16">
        <v>23</v>
      </c>
      <c r="J32" s="20" t="s">
        <v>72</v>
      </c>
      <c r="K32" s="3"/>
      <c r="L32" s="3"/>
      <c r="M32" s="3"/>
      <c r="N32" s="3"/>
    </row>
    <row r="33" spans="1:10" s="21" customFormat="1" ht="16.5">
      <c r="A33" s="22" t="s">
        <v>73</v>
      </c>
      <c r="B33" s="23" t="s">
        <v>31</v>
      </c>
      <c r="C33" s="19">
        <v>42</v>
      </c>
      <c r="D33" s="19">
        <v>1027</v>
      </c>
      <c r="E33" s="24">
        <f>IF(C33=0,0,D33/C33)</f>
        <v>24.452380952380953</v>
      </c>
      <c r="F33" s="25">
        <f>IF(C33=0,0,C33)</f>
        <v>42</v>
      </c>
      <c r="G33" s="25">
        <f>IF(D33=0,0,IF(D33&lt;750,D33*1.05,D33*1.1))</f>
        <v>1129.7</v>
      </c>
      <c r="I33" s="26">
        <v>12</v>
      </c>
      <c r="J33" s="27" t="s">
        <v>74</v>
      </c>
    </row>
    <row r="34" spans="1:14" s="21" customFormat="1" ht="16.5">
      <c r="A34" s="3" t="s">
        <v>75</v>
      </c>
      <c r="B34" s="7" t="s">
        <v>76</v>
      </c>
      <c r="C34" s="19">
        <v>78</v>
      </c>
      <c r="D34" s="19">
        <v>2298</v>
      </c>
      <c r="E34" s="15">
        <f>IF(C34=0,0,D34/C34)</f>
        <v>29.46153846153846</v>
      </c>
      <c r="F34" s="14">
        <f>IF(C34=0,0,C34)</f>
        <v>78</v>
      </c>
      <c r="G34" s="14">
        <f>IF(D34=0,0,IF(D34&lt;750,D34*1.05,D34*1.1))</f>
        <v>2527.8</v>
      </c>
      <c r="H34" s="1"/>
      <c r="I34" s="16">
        <v>45</v>
      </c>
      <c r="J34" s="20" t="s">
        <v>77</v>
      </c>
      <c r="K34" s="1"/>
      <c r="L34" s="1"/>
      <c r="M34" s="1"/>
      <c r="N34" s="1"/>
    </row>
    <row r="35" spans="1:14" s="21" customFormat="1" ht="16.5">
      <c r="A35" s="3" t="s">
        <v>78</v>
      </c>
      <c r="B35" s="7" t="s">
        <v>79</v>
      </c>
      <c r="C35" s="19">
        <v>70</v>
      </c>
      <c r="D35" s="19">
        <v>1234</v>
      </c>
      <c r="E35" s="15">
        <f>IF(C35=0,0,D35/C35)</f>
        <v>17.62857142857143</v>
      </c>
      <c r="F35" s="14">
        <f>IF(C35=0,0,C35)</f>
        <v>70</v>
      </c>
      <c r="G35" s="14">
        <f>IF(D35=0,0,IF(D35&lt;750,D35*1.05,D35*1.1))</f>
        <v>1357.4</v>
      </c>
      <c r="H35" s="1"/>
      <c r="I35" s="16">
        <v>12</v>
      </c>
      <c r="J35" s="20" t="s">
        <v>80</v>
      </c>
      <c r="K35" s="1"/>
      <c r="L35" s="1"/>
      <c r="M35" s="1"/>
      <c r="N35" s="1"/>
    </row>
    <row r="36" spans="1:14" s="21" customFormat="1" ht="16.5">
      <c r="A36" s="3" t="s">
        <v>81</v>
      </c>
      <c r="B36" s="7" t="s">
        <v>48</v>
      </c>
      <c r="C36" s="19">
        <v>76</v>
      </c>
      <c r="D36" s="19">
        <v>2095</v>
      </c>
      <c r="E36" s="15">
        <f>IF(C36=0,0,D36/C36)</f>
        <v>27.56578947368421</v>
      </c>
      <c r="F36" s="14">
        <f>IF(C36=0,0,C36)</f>
        <v>76</v>
      </c>
      <c r="G36" s="14">
        <f>IF(D36=0,0,IF(D36&lt;750,D36*1.05,D36*1.1))</f>
        <v>2304.5</v>
      </c>
      <c r="H36" s="1"/>
      <c r="I36" s="16">
        <v>34</v>
      </c>
      <c r="J36" s="20" t="s">
        <v>82</v>
      </c>
      <c r="K36" s="1"/>
      <c r="L36" s="1"/>
      <c r="M36" s="1"/>
      <c r="N36" s="1"/>
    </row>
    <row r="37" spans="1:10" s="21" customFormat="1" ht="16.5">
      <c r="A37" s="22" t="s">
        <v>83</v>
      </c>
      <c r="B37" s="23" t="s">
        <v>28</v>
      </c>
      <c r="C37" s="19">
        <v>54</v>
      </c>
      <c r="D37" s="19">
        <v>933</v>
      </c>
      <c r="E37" s="24">
        <f>IF(C37=0,0,D37/C37)</f>
        <v>17.27777777777778</v>
      </c>
      <c r="F37" s="25">
        <f>IF(C37=0,0,C37)</f>
        <v>54</v>
      </c>
      <c r="G37" s="25">
        <f>IF(D37=0,0,IF(D37&lt;750,D37*1.05,D37*1.1))</f>
        <v>1026.3000000000002</v>
      </c>
      <c r="I37" s="26">
        <v>21</v>
      </c>
      <c r="J37" s="27" t="s">
        <v>84</v>
      </c>
    </row>
    <row r="38" spans="1:10" ht="16.5">
      <c r="A38" s="3" t="s">
        <v>85</v>
      </c>
      <c r="B38" s="7" t="s">
        <v>31</v>
      </c>
      <c r="C38" s="19">
        <v>63</v>
      </c>
      <c r="D38" s="19">
        <v>1112</v>
      </c>
      <c r="E38" s="15">
        <f>IF(C38=0,0,D38/C38)</f>
        <v>17.650793650793652</v>
      </c>
      <c r="F38" s="14">
        <f>IF(C38=0,0,C38)</f>
        <v>63</v>
      </c>
      <c r="G38" s="14">
        <f>IF(D38=0,0,IF(D38&lt;750,D38*1.05,D38*1.1))</f>
        <v>1223.2</v>
      </c>
      <c r="I38" s="16">
        <v>435</v>
      </c>
      <c r="J38" s="20" t="s">
        <v>86</v>
      </c>
    </row>
    <row r="39" spans="1:10" s="21" customFormat="1" ht="16.5">
      <c r="A39" s="22" t="s">
        <v>87</v>
      </c>
      <c r="B39" s="23" t="s">
        <v>88</v>
      </c>
      <c r="C39" s="19">
        <v>38</v>
      </c>
      <c r="D39" s="19">
        <v>277</v>
      </c>
      <c r="E39" s="24">
        <f>IF(C39=0,0,D39/C39)</f>
        <v>7.2894736842105265</v>
      </c>
      <c r="F39" s="25">
        <f>IF(C39=0,0,C39)</f>
        <v>38</v>
      </c>
      <c r="G39" s="25">
        <f>IF(D39=0,0,IF(D39&lt;750,D39*1.05,D39*1.1))</f>
        <v>290.85</v>
      </c>
      <c r="I39" s="26">
        <v>1</v>
      </c>
      <c r="J39" s="27" t="s">
        <v>89</v>
      </c>
    </row>
    <row r="40" spans="1:10" s="21" customFormat="1" ht="16.5">
      <c r="A40" s="22" t="s">
        <v>90</v>
      </c>
      <c r="B40" s="23" t="s">
        <v>17</v>
      </c>
      <c r="C40" s="19">
        <v>29</v>
      </c>
      <c r="D40" s="19">
        <v>284</v>
      </c>
      <c r="E40" s="24">
        <f>IF(C40=0,0,D40/C40)</f>
        <v>9.793103448275861</v>
      </c>
      <c r="F40" s="25">
        <f>IF(C40=0,0,C40)</f>
        <v>29</v>
      </c>
      <c r="G40" s="25">
        <f>IF(D40=0,0,IF(D40&lt;750,D40*1.05,D40*1.1))</f>
        <v>298.2</v>
      </c>
      <c r="I40" s="26">
        <v>12</v>
      </c>
      <c r="J40" s="27" t="s">
        <v>91</v>
      </c>
    </row>
    <row r="41" spans="1:10" ht="16.5">
      <c r="A41" s="3" t="s">
        <v>92</v>
      </c>
      <c r="B41" s="7" t="s">
        <v>93</v>
      </c>
      <c r="C41" s="19">
        <v>82</v>
      </c>
      <c r="D41" s="19">
        <v>2889</v>
      </c>
      <c r="E41" s="15">
        <f>IF(C41=0,0,D41/C41)</f>
        <v>35.23170731707317</v>
      </c>
      <c r="F41" s="14">
        <f>IF(C41=0,0,C41)</f>
        <v>82</v>
      </c>
      <c r="G41" s="14">
        <f>IF(D41=0,0,IF(D41&lt;750,D41*1.05,D41*1.1))</f>
        <v>3177.9</v>
      </c>
      <c r="I41" s="16">
        <v>54</v>
      </c>
      <c r="J41" s="20" t="s">
        <v>55</v>
      </c>
    </row>
    <row r="42" spans="1:14" ht="16.5">
      <c r="A42" s="3" t="s">
        <v>94</v>
      </c>
      <c r="B42" s="7" t="s">
        <v>45</v>
      </c>
      <c r="C42" s="19">
        <v>72</v>
      </c>
      <c r="D42" s="19">
        <v>1686</v>
      </c>
      <c r="E42" s="15">
        <f>IF(C42=0,0,D42/C42)</f>
        <v>23.416666666666668</v>
      </c>
      <c r="F42" s="14">
        <f>IF(C42=0,0,C42)</f>
        <v>72</v>
      </c>
      <c r="G42" s="14">
        <f>IF(D42=0,0,IF(D42&lt;750,D42*1.05,D42*1.1))</f>
        <v>1854.6000000000001</v>
      </c>
      <c r="I42" s="16">
        <v>231</v>
      </c>
      <c r="J42" s="20" t="s">
        <v>95</v>
      </c>
      <c r="K42" s="3"/>
      <c r="L42" s="3"/>
      <c r="M42" s="3"/>
      <c r="N42" s="3"/>
    </row>
    <row r="43" spans="1:10" s="21" customFormat="1" ht="16.5">
      <c r="A43" s="22" t="s">
        <v>96</v>
      </c>
      <c r="B43" s="23" t="s">
        <v>67</v>
      </c>
      <c r="C43" s="19">
        <v>66</v>
      </c>
      <c r="D43" s="19">
        <v>734</v>
      </c>
      <c r="E43" s="24">
        <f>IF(C43=0,0,D43/C43)</f>
        <v>11.121212121212121</v>
      </c>
      <c r="F43" s="25">
        <f>IF(C43=0,0,C43)</f>
        <v>66</v>
      </c>
      <c r="G43" s="25">
        <f>IF(D43=0,0,IF(D43&lt;750,D43*1.05,D43*1.1))</f>
        <v>770.7</v>
      </c>
      <c r="I43" s="26">
        <v>34</v>
      </c>
      <c r="J43" s="34" t="s">
        <v>97</v>
      </c>
    </row>
    <row r="44" spans="1:10" ht="16.5">
      <c r="A44" s="3" t="s">
        <v>98</v>
      </c>
      <c r="B44" s="7" t="s">
        <v>88</v>
      </c>
      <c r="C44" s="19">
        <v>47</v>
      </c>
      <c r="D44" s="19">
        <v>1310</v>
      </c>
      <c r="E44" s="15">
        <f>IF(C44=0,0,D44/C44)</f>
        <v>27.872340425531913</v>
      </c>
      <c r="F44" s="14" t="s">
        <v>99</v>
      </c>
      <c r="G44" s="14">
        <f>IF(D44=0,0,IF(D44&lt;750,D44*1.05,D44*1.1))</f>
        <v>1441.0000000000002</v>
      </c>
      <c r="H44" s="14"/>
      <c r="I44" s="16">
        <v>213</v>
      </c>
      <c r="J44" s="20" t="s">
        <v>100</v>
      </c>
    </row>
    <row r="45" spans="1:14" ht="16.5">
      <c r="A45" s="3" t="s">
        <v>101</v>
      </c>
      <c r="B45" s="7" t="s">
        <v>37</v>
      </c>
      <c r="C45" s="19">
        <v>67</v>
      </c>
      <c r="D45" s="19">
        <v>1754</v>
      </c>
      <c r="E45" s="15">
        <f>IF(C45=0,0,D45/C45)</f>
        <v>26.17910447761194</v>
      </c>
      <c r="F45" s="14">
        <f>IF(C45=0,0,C45)</f>
        <v>67</v>
      </c>
      <c r="G45" s="14">
        <f>IF(D45=0,0,IF(D45&lt;750,D45*1.05,D45*1.1))</f>
        <v>1929.4</v>
      </c>
      <c r="I45" s="16">
        <v>23</v>
      </c>
      <c r="J45" s="20" t="s">
        <v>102</v>
      </c>
      <c r="K45" s="3"/>
      <c r="L45" s="3"/>
      <c r="M45" s="3"/>
      <c r="N45" s="3"/>
    </row>
    <row r="46" spans="1:10" s="21" customFormat="1" ht="16.5">
      <c r="A46" s="22" t="s">
        <v>103</v>
      </c>
      <c r="B46" s="23" t="s">
        <v>28</v>
      </c>
      <c r="C46" s="19">
        <v>37</v>
      </c>
      <c r="D46" s="19">
        <v>701</v>
      </c>
      <c r="E46" s="24">
        <f>IF(C46=0,0,D46/C46)</f>
        <v>18.945945945945947</v>
      </c>
      <c r="F46" s="25">
        <f>IF(C46=0,0,C46)</f>
        <v>37</v>
      </c>
      <c r="G46" s="25">
        <f>IF(D46=0,0,IF(D46&lt;750,D46*1.05,D46*1.1))</f>
        <v>736.0500000000001</v>
      </c>
      <c r="I46" s="26">
        <v>45</v>
      </c>
      <c r="J46" s="34" t="s">
        <v>89</v>
      </c>
    </row>
    <row r="47" spans="1:14" ht="16.5">
      <c r="A47" s="22" t="s">
        <v>104</v>
      </c>
      <c r="B47" s="23" t="s">
        <v>105</v>
      </c>
      <c r="C47" s="19">
        <v>73</v>
      </c>
      <c r="D47" s="19">
        <v>1775</v>
      </c>
      <c r="E47" s="24">
        <f>IF(C47=0,0,D47/C47)</f>
        <v>24.315068493150687</v>
      </c>
      <c r="F47" s="25">
        <f>IF(C47=0,0,C47)</f>
        <v>73</v>
      </c>
      <c r="G47" s="25">
        <f>IF(D47=0,0,IF(D47&lt;750,D47*1.05,D47*1.1))</f>
        <v>1952.5000000000002</v>
      </c>
      <c r="H47" s="21"/>
      <c r="I47" s="16">
        <v>231</v>
      </c>
      <c r="J47" s="20" t="s">
        <v>106</v>
      </c>
      <c r="K47" s="21"/>
      <c r="L47" s="21"/>
      <c r="M47" s="21"/>
      <c r="N47" s="21"/>
    </row>
    <row r="48" spans="1:14" ht="16.5">
      <c r="A48" s="31" t="s">
        <v>63</v>
      </c>
      <c r="B48" s="13"/>
      <c r="C48" s="14"/>
      <c r="D48" s="32">
        <f>SUM(D30:D47)</f>
        <v>25039</v>
      </c>
      <c r="E48" s="33"/>
      <c r="F48" s="14"/>
      <c r="G48" s="32">
        <f>SUM(G30:G47)</f>
        <v>27424.450000000004</v>
      </c>
      <c r="H48" s="14"/>
      <c r="I48" s="16"/>
      <c r="J48" s="20"/>
      <c r="K48" s="3"/>
      <c r="L48" s="3"/>
      <c r="M48" s="3"/>
      <c r="N48" s="3"/>
    </row>
    <row r="49" spans="1:14" ht="16.5">
      <c r="A49" s="3"/>
      <c r="B49" s="13"/>
      <c r="C49" s="14"/>
      <c r="D49" s="14"/>
      <c r="E49" s="15"/>
      <c r="F49" s="14"/>
      <c r="G49" s="14"/>
      <c r="H49" s="14"/>
      <c r="I49" s="16"/>
      <c r="J49" s="20"/>
      <c r="K49" s="3"/>
      <c r="L49" s="3"/>
      <c r="M49" s="3"/>
      <c r="N49" s="3"/>
    </row>
    <row r="50" spans="1:14" ht="16.5">
      <c r="A50" s="3"/>
      <c r="B50" s="13"/>
      <c r="C50" s="14"/>
      <c r="D50" s="14"/>
      <c r="E50" s="15"/>
      <c r="F50" s="14"/>
      <c r="G50" s="14"/>
      <c r="H50" s="14"/>
      <c r="I50" s="16"/>
      <c r="J50" s="20"/>
      <c r="K50" s="3"/>
      <c r="L50" s="3"/>
      <c r="M50" s="3"/>
      <c r="N50" s="3"/>
    </row>
    <row r="51" spans="1:14" ht="16.5">
      <c r="A51" s="12" t="s">
        <v>107</v>
      </c>
      <c r="B51" s="13"/>
      <c r="C51" s="14"/>
      <c r="D51" s="14"/>
      <c r="E51" s="15"/>
      <c r="F51" s="14"/>
      <c r="G51" s="35"/>
      <c r="H51" s="35"/>
      <c r="I51" s="16"/>
      <c r="J51" s="20"/>
      <c r="K51" s="3"/>
      <c r="L51" s="3"/>
      <c r="M51" s="3"/>
      <c r="N51" s="3"/>
    </row>
    <row r="52" spans="1:14" ht="16.5">
      <c r="A52" s="18" t="s">
        <v>108</v>
      </c>
      <c r="B52" s="13"/>
      <c r="C52" s="14"/>
      <c r="D52" s="14"/>
      <c r="E52" s="15"/>
      <c r="F52" s="14"/>
      <c r="G52" s="35"/>
      <c r="H52" s="35"/>
      <c r="I52" s="16"/>
      <c r="J52" s="20"/>
      <c r="K52" s="3"/>
      <c r="L52" s="3"/>
      <c r="M52" s="3"/>
      <c r="N52" s="3"/>
    </row>
    <row r="53" spans="1:14" s="21" customFormat="1" ht="16.5">
      <c r="A53" s="3" t="s">
        <v>109</v>
      </c>
      <c r="B53" s="7" t="s">
        <v>57</v>
      </c>
      <c r="C53" s="19">
        <v>71</v>
      </c>
      <c r="D53" s="19">
        <v>1495</v>
      </c>
      <c r="E53" s="15">
        <f>IF(C53=0,0,D53/C53)</f>
        <v>21.056338028169016</v>
      </c>
      <c r="F53" s="14">
        <f>IF(C53=0,0,C53)</f>
        <v>71</v>
      </c>
      <c r="G53" s="14">
        <f>IF(D53=0,0,IF(D53&lt;750,D53*1.05,D53*1.1))</f>
        <v>1644.5000000000002</v>
      </c>
      <c r="H53" s="1"/>
      <c r="I53" s="16">
        <v>12</v>
      </c>
      <c r="J53" s="20" t="s">
        <v>110</v>
      </c>
      <c r="K53" s="1"/>
      <c r="L53" s="1"/>
      <c r="M53" s="1"/>
      <c r="N53" s="1"/>
    </row>
    <row r="54" spans="1:10" s="21" customFormat="1" ht="16.5">
      <c r="A54" s="22" t="s">
        <v>111</v>
      </c>
      <c r="B54" s="23" t="s">
        <v>76</v>
      </c>
      <c r="C54" s="19">
        <v>30</v>
      </c>
      <c r="D54" s="19">
        <v>162</v>
      </c>
      <c r="E54" s="24">
        <f>IF(C54=0,0,D54/C54)</f>
        <v>5.4</v>
      </c>
      <c r="F54" s="25">
        <f>IF(C54=0,0,C54)</f>
        <v>30</v>
      </c>
      <c r="G54" s="25">
        <f>IF(D54=0,0,IF(D54&lt;750,D54*1.05,D54*1.1))</f>
        <v>170.1</v>
      </c>
      <c r="I54" s="26">
        <v>12</v>
      </c>
      <c r="J54" s="27" t="s">
        <v>112</v>
      </c>
    </row>
    <row r="55" spans="1:10" s="21" customFormat="1" ht="16.5">
      <c r="A55" s="22" t="s">
        <v>113</v>
      </c>
      <c r="B55" s="23" t="s">
        <v>34</v>
      </c>
      <c r="C55" s="19">
        <v>63</v>
      </c>
      <c r="D55" s="19">
        <v>677</v>
      </c>
      <c r="E55" s="24">
        <f>IF(C55=0,0,D55/C55)</f>
        <v>10.746031746031745</v>
      </c>
      <c r="F55" s="25">
        <f>IF(C55=0,0,C55)</f>
        <v>63</v>
      </c>
      <c r="G55" s="25">
        <f>IF(D55=0,0,IF(D55&lt;750,D55*1.05,D55*1.1))</f>
        <v>710.85</v>
      </c>
      <c r="I55" s="16">
        <v>45</v>
      </c>
      <c r="J55" s="20" t="s">
        <v>114</v>
      </c>
    </row>
    <row r="56" spans="1:14" s="21" customFormat="1" ht="16.5">
      <c r="A56" s="3" t="s">
        <v>115</v>
      </c>
      <c r="B56" s="7" t="s">
        <v>116</v>
      </c>
      <c r="C56" s="19">
        <v>73</v>
      </c>
      <c r="D56" s="19">
        <v>2051</v>
      </c>
      <c r="E56" s="15">
        <f>IF(C56=0,0,D56/C56)</f>
        <v>28.095890410958905</v>
      </c>
      <c r="F56" s="14">
        <f>IF(C56=0,0,C56)</f>
        <v>73</v>
      </c>
      <c r="G56" s="14">
        <f>IF(D56=0,0,IF(D56&lt;750,D56*1.05,D56*1.1))</f>
        <v>2256.1000000000004</v>
      </c>
      <c r="H56" s="14"/>
      <c r="I56" s="16">
        <v>231</v>
      </c>
      <c r="J56" s="20" t="s">
        <v>117</v>
      </c>
      <c r="K56" s="28"/>
      <c r="L56" s="3"/>
      <c r="M56" s="3"/>
      <c r="N56" s="3"/>
    </row>
    <row r="57" spans="1:10" s="21" customFormat="1" ht="16.5">
      <c r="A57" s="22" t="s">
        <v>118</v>
      </c>
      <c r="B57" s="23" t="s">
        <v>17</v>
      </c>
      <c r="C57" s="19">
        <v>74</v>
      </c>
      <c r="D57" s="19">
        <v>2489</v>
      </c>
      <c r="E57" s="24">
        <f>IF(C57=0,0,D57/C57)</f>
        <v>33.63513513513514</v>
      </c>
      <c r="F57" s="25">
        <f>IF(C57=0,0,C57)</f>
        <v>74</v>
      </c>
      <c r="G57" s="25">
        <f>IF(D57=0,0,IF(D57&lt;750,D57*1.05,D57*1.1))</f>
        <v>2737.9</v>
      </c>
      <c r="I57" s="16">
        <v>12</v>
      </c>
      <c r="J57" s="20" t="s">
        <v>119</v>
      </c>
    </row>
    <row r="58" spans="1:10" s="21" customFormat="1" ht="16.5">
      <c r="A58" s="22" t="s">
        <v>120</v>
      </c>
      <c r="B58" s="23" t="s">
        <v>45</v>
      </c>
      <c r="C58" s="19">
        <v>72</v>
      </c>
      <c r="D58" s="19">
        <v>1446</v>
      </c>
      <c r="E58" s="24">
        <f>IF(C58=0,0,D58/C58)</f>
        <v>20.083333333333332</v>
      </c>
      <c r="F58" s="25">
        <f>IF(C58=0,0,C58)</f>
        <v>72</v>
      </c>
      <c r="G58" s="25">
        <f>IF(D58=0,0,IF(D58&lt;750,D58*1.05,D58*1.1))</f>
        <v>1590.6000000000001</v>
      </c>
      <c r="I58" s="16">
        <v>43</v>
      </c>
      <c r="J58" s="20" t="s">
        <v>121</v>
      </c>
    </row>
    <row r="59" spans="1:10" s="21" customFormat="1" ht="16.5">
      <c r="A59" s="22" t="s">
        <v>122</v>
      </c>
      <c r="B59" s="23" t="s">
        <v>116</v>
      </c>
      <c r="C59" s="19">
        <v>24</v>
      </c>
      <c r="D59" s="19">
        <v>292</v>
      </c>
      <c r="E59" s="24">
        <f>IF(C59=0,0,D59/C59)</f>
        <v>12.166666666666666</v>
      </c>
      <c r="F59" s="25">
        <f>IF(C59=0,0,C59)</f>
        <v>24</v>
      </c>
      <c r="G59" s="25">
        <f>IF(D59=0,0,IF(D59&lt;750,D59*1.05,D59*1.1))</f>
        <v>306.6</v>
      </c>
      <c r="I59" s="26">
        <v>12</v>
      </c>
      <c r="J59" s="27" t="s">
        <v>123</v>
      </c>
    </row>
    <row r="60" spans="1:10" s="21" customFormat="1" ht="16.5">
      <c r="A60" s="22" t="s">
        <v>124</v>
      </c>
      <c r="B60" s="23" t="s">
        <v>48</v>
      </c>
      <c r="C60" s="19">
        <v>82</v>
      </c>
      <c r="D60" s="19">
        <v>3112</v>
      </c>
      <c r="E60" s="24">
        <f>IF(C60=0,0,D60/C60)</f>
        <v>37.951219512195124</v>
      </c>
      <c r="F60" s="25">
        <f>IF(C60=0,0,C60)</f>
        <v>82</v>
      </c>
      <c r="G60" s="25">
        <f>IF(D60=0,0,IF(D60&lt;750,D60*1.05,D60*1.1))</f>
        <v>3423.2000000000003</v>
      </c>
      <c r="I60" s="26">
        <v>45</v>
      </c>
      <c r="J60" s="27" t="s">
        <v>55</v>
      </c>
    </row>
    <row r="61" spans="1:10" ht="16.5">
      <c r="A61" s="3" t="s">
        <v>125</v>
      </c>
      <c r="B61" s="7" t="s">
        <v>25</v>
      </c>
      <c r="C61" s="19">
        <v>57</v>
      </c>
      <c r="D61" s="19">
        <v>592</v>
      </c>
      <c r="E61" s="15">
        <f>IF(C61=0,0,D61/C61)</f>
        <v>10.385964912280702</v>
      </c>
      <c r="F61" s="14">
        <f>IF(C61=0,0,C61)</f>
        <v>57</v>
      </c>
      <c r="G61" s="14" t="s">
        <v>126</v>
      </c>
      <c r="I61" s="16">
        <v>45</v>
      </c>
      <c r="J61" s="20" t="s">
        <v>127</v>
      </c>
    </row>
    <row r="62" spans="1:14" ht="16.5">
      <c r="A62" s="22" t="s">
        <v>128</v>
      </c>
      <c r="B62" s="23" t="s">
        <v>129</v>
      </c>
      <c r="C62" s="19">
        <v>82</v>
      </c>
      <c r="D62" s="19">
        <v>1649</v>
      </c>
      <c r="E62" s="24">
        <f>IF(C62=0,0,D62/C62)</f>
        <v>20.109756097560975</v>
      </c>
      <c r="F62" s="25">
        <f>IF(C62=0,0,C62)</f>
        <v>82</v>
      </c>
      <c r="G62" s="25">
        <f>IF(D62=0,0,IF(D62&lt;750,D62*1.05,D62*1.1))</f>
        <v>1813.9</v>
      </c>
      <c r="H62" s="25"/>
      <c r="I62" s="16">
        <v>32</v>
      </c>
      <c r="J62" s="20" t="s">
        <v>55</v>
      </c>
      <c r="K62" s="22"/>
      <c r="L62" s="22"/>
      <c r="M62" s="21"/>
      <c r="N62" s="21"/>
    </row>
    <row r="63" spans="1:10" ht="16.5">
      <c r="A63" s="3" t="s">
        <v>130</v>
      </c>
      <c r="B63" s="7" t="s">
        <v>76</v>
      </c>
      <c r="C63" s="19">
        <v>71</v>
      </c>
      <c r="D63" s="19">
        <v>1571</v>
      </c>
      <c r="E63" s="15">
        <f>IF(C63=0,0,D63/C63)</f>
        <v>22.12676056338028</v>
      </c>
      <c r="F63" s="14">
        <f>IF(C63=0,0,C63)</f>
        <v>71</v>
      </c>
      <c r="G63" s="14">
        <f>IF(D63=0,0,IF(D63&lt;750,D63*1.05,D63*1.1))</f>
        <v>1728.1000000000001</v>
      </c>
      <c r="I63" s="16">
        <v>54</v>
      </c>
      <c r="J63" s="20" t="s">
        <v>110</v>
      </c>
    </row>
    <row r="64" spans="1:14" ht="16.5">
      <c r="A64" s="3" t="s">
        <v>131</v>
      </c>
      <c r="B64" s="7" t="s">
        <v>25</v>
      </c>
      <c r="C64" s="19">
        <v>41</v>
      </c>
      <c r="D64" s="19">
        <v>838</v>
      </c>
      <c r="E64" s="15">
        <f>IF(C64=0,0,D64/C64)</f>
        <v>20.4390243902439</v>
      </c>
      <c r="F64" s="14">
        <f>IF(C64=0,0,C64)</f>
        <v>41</v>
      </c>
      <c r="G64" s="14">
        <f>IF(D64=0,0,IF(D64&lt;750,D64*1.05,D64*1.1))</f>
        <v>921.8000000000001</v>
      </c>
      <c r="H64" s="14"/>
      <c r="I64" s="16">
        <v>342</v>
      </c>
      <c r="J64" s="20" t="s">
        <v>74</v>
      </c>
      <c r="K64" s="3"/>
      <c r="L64" s="3"/>
      <c r="M64" s="3"/>
      <c r="N64" s="3"/>
    </row>
    <row r="65" spans="1:10" s="21" customFormat="1" ht="16.5">
      <c r="A65" s="22" t="s">
        <v>132</v>
      </c>
      <c r="B65" s="23" t="s">
        <v>79</v>
      </c>
      <c r="C65" s="19">
        <v>5</v>
      </c>
      <c r="D65" s="19">
        <v>91</v>
      </c>
      <c r="E65" s="24">
        <f>IF(C65=0,0,D65/C65)</f>
        <v>18.2</v>
      </c>
      <c r="F65" s="25">
        <f>IF(C65=0,0,C65)</f>
        <v>5</v>
      </c>
      <c r="G65" s="25">
        <f>IF(D65=0,0,IF(D65&lt;750,D65*1.05,D65*1.1))</f>
        <v>95.55</v>
      </c>
      <c r="I65" s="26">
        <v>5</v>
      </c>
      <c r="J65" s="27" t="s">
        <v>133</v>
      </c>
    </row>
    <row r="66" spans="1:10" ht="16.5">
      <c r="A66" s="3" t="s">
        <v>134</v>
      </c>
      <c r="B66" s="7"/>
      <c r="C66" s="19"/>
      <c r="D66" s="19"/>
      <c r="E66" s="15">
        <f>IF(C66=0,0,D66/C66)</f>
        <v>0</v>
      </c>
      <c r="F66" s="14">
        <f>IF(C66=0,0,C66)</f>
        <v>0</v>
      </c>
      <c r="G66" s="14">
        <f>IF(D66=0,0,IF(D66&lt;750,D66*1.05,D66*1.1))</f>
        <v>0</v>
      </c>
      <c r="I66" s="16"/>
      <c r="J66" s="20" t="s">
        <v>135</v>
      </c>
    </row>
    <row r="67" spans="1:14" ht="16.5">
      <c r="A67" s="22" t="s">
        <v>136</v>
      </c>
      <c r="B67" s="23" t="s">
        <v>93</v>
      </c>
      <c r="C67" s="19">
        <v>36</v>
      </c>
      <c r="D67" s="19">
        <v>353</v>
      </c>
      <c r="E67" s="24">
        <f>IF(C67=0,0,D67/C67)</f>
        <v>9.805555555555555</v>
      </c>
      <c r="F67" s="25">
        <f>IF(C67=0,0,C67)</f>
        <v>36</v>
      </c>
      <c r="G67" s="25">
        <f>IF(D67=0,0,IF(D67&lt;750,D67*1.05,D67*1.1))</f>
        <v>370.65000000000003</v>
      </c>
      <c r="H67" s="21"/>
      <c r="I67" s="16">
        <v>32</v>
      </c>
      <c r="J67" s="20" t="s">
        <v>137</v>
      </c>
      <c r="K67" s="21"/>
      <c r="L67" s="21"/>
      <c r="M67" s="21"/>
      <c r="N67" s="21"/>
    </row>
    <row r="68" spans="1:10" s="21" customFormat="1" ht="16.5">
      <c r="A68" s="22" t="s">
        <v>138</v>
      </c>
      <c r="B68" s="23" t="s">
        <v>31</v>
      </c>
      <c r="C68" s="19">
        <v>58</v>
      </c>
      <c r="D68" s="19">
        <v>635</v>
      </c>
      <c r="E68" s="24">
        <f>IF(C68=0,0,D68/C68)</f>
        <v>10.948275862068966</v>
      </c>
      <c r="F68" s="25">
        <f>IF(C68=0,0,C68)</f>
        <v>58</v>
      </c>
      <c r="G68" s="25">
        <f>IF(D68=0,0,IF(D68&lt;750,D68*1.05,D68*1.1))</f>
        <v>666.75</v>
      </c>
      <c r="I68" s="26">
        <v>45</v>
      </c>
      <c r="J68" s="34" t="s">
        <v>139</v>
      </c>
    </row>
    <row r="69" spans="1:10" ht="16.5">
      <c r="A69" s="3" t="s">
        <v>140</v>
      </c>
      <c r="B69" s="7" t="s">
        <v>17</v>
      </c>
      <c r="C69" s="19">
        <v>71</v>
      </c>
      <c r="D69" s="19">
        <v>1383</v>
      </c>
      <c r="E69" s="15">
        <f>IF(C69=0,0,D69/C69)</f>
        <v>19.47887323943662</v>
      </c>
      <c r="F69" s="14">
        <f>IF(C69=0,0,C69)</f>
        <v>71</v>
      </c>
      <c r="G69" s="14">
        <f>IF(D69=0,0,IF(D69&lt;750,D69*1.05,D69*1.1))</f>
        <v>1521.3000000000002</v>
      </c>
      <c r="I69" s="16">
        <v>43</v>
      </c>
      <c r="J69" s="20" t="s">
        <v>110</v>
      </c>
    </row>
    <row r="70" spans="1:10" s="21" customFormat="1" ht="16.5">
      <c r="A70" s="22" t="s">
        <v>141</v>
      </c>
      <c r="B70" s="23" t="s">
        <v>17</v>
      </c>
      <c r="C70" s="19">
        <v>58</v>
      </c>
      <c r="D70" s="19">
        <v>1030</v>
      </c>
      <c r="E70" s="24">
        <f>IF(C70=0,0,D70/C70)</f>
        <v>17.75862068965517</v>
      </c>
      <c r="F70" s="25">
        <f>IF(C70=0,0,C70)</f>
        <v>58</v>
      </c>
      <c r="G70" s="25">
        <f>IF(D70=0,0,IF(D70&lt;750,D70*1.05,D70*1.1))</f>
        <v>1133</v>
      </c>
      <c r="I70" s="26">
        <v>54</v>
      </c>
      <c r="J70" s="34" t="s">
        <v>139</v>
      </c>
    </row>
    <row r="71" spans="1:14" ht="16.5">
      <c r="A71" s="31" t="s">
        <v>63</v>
      </c>
      <c r="B71" s="36"/>
      <c r="C71" s="14"/>
      <c r="D71" s="32">
        <f>SUM(D53:D70)</f>
        <v>19866</v>
      </c>
      <c r="E71" s="33"/>
      <c r="F71" s="14"/>
      <c r="G71" s="32">
        <f>SUM(G53:G70)</f>
        <v>21090.899999999998</v>
      </c>
      <c r="H71" s="32"/>
      <c r="I71" s="16"/>
      <c r="J71" s="20"/>
      <c r="K71" s="3"/>
      <c r="L71" s="3"/>
      <c r="M71" s="3"/>
      <c r="N71" s="3"/>
    </row>
    <row r="72" spans="5:14" ht="16.5">
      <c r="E72" s="37"/>
      <c r="I72" s="16"/>
      <c r="J72" s="20"/>
      <c r="K72" s="3"/>
      <c r="L72" s="3"/>
      <c r="M72" s="3"/>
      <c r="N72" s="3"/>
    </row>
    <row r="73" spans="1:14" ht="16.5">
      <c r="A73" s="3"/>
      <c r="B73" s="13"/>
      <c r="C73" s="14"/>
      <c r="D73" s="14"/>
      <c r="E73" s="15"/>
      <c r="F73" s="14"/>
      <c r="G73" s="14"/>
      <c r="H73" s="14"/>
      <c r="I73" s="16"/>
      <c r="J73" s="20"/>
      <c r="K73" s="3"/>
      <c r="L73" s="3"/>
      <c r="M73" s="3"/>
      <c r="N73" s="3"/>
    </row>
    <row r="74" spans="1:14" ht="16.5">
      <c r="A74" s="12" t="s">
        <v>142</v>
      </c>
      <c r="B74" s="13"/>
      <c r="C74" s="14"/>
      <c r="D74" s="14"/>
      <c r="E74" s="15"/>
      <c r="F74" s="14"/>
      <c r="G74" s="14"/>
      <c r="H74" s="14"/>
      <c r="I74" s="16"/>
      <c r="J74" s="20"/>
      <c r="K74" s="3"/>
      <c r="L74" s="3"/>
      <c r="M74" s="3"/>
      <c r="N74" s="3"/>
    </row>
    <row r="75" spans="1:14" ht="16.5">
      <c r="A75" s="18" t="s">
        <v>143</v>
      </c>
      <c r="B75" s="13"/>
      <c r="C75" s="14"/>
      <c r="D75" s="14"/>
      <c r="E75" s="15"/>
      <c r="F75" s="14"/>
      <c r="G75" s="14"/>
      <c r="H75" s="14"/>
      <c r="I75" s="16"/>
      <c r="J75" s="20"/>
      <c r="K75" s="3"/>
      <c r="L75" s="3"/>
      <c r="M75" s="3"/>
      <c r="N75" s="3"/>
    </row>
    <row r="76" spans="1:14" s="21" customFormat="1" ht="16.5">
      <c r="A76" s="22" t="s">
        <v>144</v>
      </c>
      <c r="B76" s="23" t="s">
        <v>42</v>
      </c>
      <c r="C76" s="19">
        <v>68</v>
      </c>
      <c r="D76" s="19">
        <v>2097</v>
      </c>
      <c r="E76" s="24">
        <f>IF(C76=0,0,D76/C76)</f>
        <v>30.83823529411765</v>
      </c>
      <c r="F76" s="25">
        <f>IF(C76=0,0,C76)</f>
        <v>68</v>
      </c>
      <c r="G76" s="25">
        <f>IF(D76=0,0,IF(D76&lt;750,D76*1.05,D76*1.1))</f>
        <v>2306.7000000000003</v>
      </c>
      <c r="H76" s="22"/>
      <c r="I76" s="16">
        <v>23</v>
      </c>
      <c r="J76" s="20" t="s">
        <v>145</v>
      </c>
      <c r="K76" s="22"/>
      <c r="L76" s="22"/>
      <c r="M76" s="22"/>
      <c r="N76" s="22"/>
    </row>
    <row r="77" spans="1:14" s="21" customFormat="1" ht="16.5">
      <c r="A77" s="3" t="s">
        <v>146</v>
      </c>
      <c r="B77" s="7" t="s">
        <v>31</v>
      </c>
      <c r="C77" s="19">
        <v>64</v>
      </c>
      <c r="D77" s="19">
        <v>2172</v>
      </c>
      <c r="E77" s="15">
        <f>IF(C77=0,0,D77/C77)</f>
        <v>33.9375</v>
      </c>
      <c r="F77" s="14">
        <f>IF(C77=0,0,C77)</f>
        <v>64</v>
      </c>
      <c r="G77" s="14">
        <f>IF(D77=0,0,IF(D77&lt;750,D77*1.05,D77*1.1))</f>
        <v>2389.2000000000003</v>
      </c>
      <c r="H77" s="1"/>
      <c r="I77" s="16">
        <v>45</v>
      </c>
      <c r="J77" s="20" t="s">
        <v>147</v>
      </c>
      <c r="K77" s="1"/>
      <c r="L77" s="1"/>
      <c r="M77" s="1"/>
      <c r="N77" s="1"/>
    </row>
    <row r="78" spans="1:14" s="21" customFormat="1" ht="16.5">
      <c r="A78" s="3" t="s">
        <v>148</v>
      </c>
      <c r="B78" s="7" t="s">
        <v>62</v>
      </c>
      <c r="C78" s="19">
        <v>81</v>
      </c>
      <c r="D78" s="19">
        <v>2809</v>
      </c>
      <c r="E78" s="15">
        <f>IF(C78=0,0,D78/C78)</f>
        <v>34.67901234567901</v>
      </c>
      <c r="F78" s="14">
        <f>IF(C78=0,0,C78)</f>
        <v>81</v>
      </c>
      <c r="G78" s="14">
        <f>IF(D78=0,0,IF(D78&lt;750,D78*1.05,D78*1.1))</f>
        <v>3089.9</v>
      </c>
      <c r="H78" s="14"/>
      <c r="I78" s="16">
        <v>45</v>
      </c>
      <c r="J78" s="20" t="s">
        <v>149</v>
      </c>
      <c r="K78" s="28"/>
      <c r="L78" s="3"/>
      <c r="M78" s="3"/>
      <c r="N78" s="3"/>
    </row>
    <row r="79" spans="1:10" s="21" customFormat="1" ht="16.5">
      <c r="A79" s="22" t="s">
        <v>150</v>
      </c>
      <c r="B79" s="23" t="s">
        <v>151</v>
      </c>
      <c r="C79" s="19">
        <v>49</v>
      </c>
      <c r="D79" s="19">
        <v>576</v>
      </c>
      <c r="E79" s="24">
        <f>IF(C79=0,0,D79/C79)</f>
        <v>11.755102040816327</v>
      </c>
      <c r="F79" s="25">
        <f>IF(C79=0,0,C79)</f>
        <v>49</v>
      </c>
      <c r="G79" s="25">
        <f>IF(D79=0,0,IF(D79&lt;750,D79*1.05,D79*1.1))</f>
        <v>604.8000000000001</v>
      </c>
      <c r="I79" s="16">
        <v>34</v>
      </c>
      <c r="J79" s="20" t="s">
        <v>152</v>
      </c>
    </row>
    <row r="80" spans="1:10" s="21" customFormat="1" ht="16.5">
      <c r="A80" s="22" t="s">
        <v>153</v>
      </c>
      <c r="B80" s="23" t="s">
        <v>105</v>
      </c>
      <c r="C80" s="19">
        <v>81</v>
      </c>
      <c r="D80" s="19">
        <v>2309</v>
      </c>
      <c r="E80" s="24">
        <f>IF(C80=0,0,D80/C80)</f>
        <v>28.506172839506174</v>
      </c>
      <c r="F80" s="25">
        <f>IF(C80=0,0,C80)</f>
        <v>81</v>
      </c>
      <c r="G80" s="25">
        <f>IF(D80=0,0,IF(D80&lt;750,D80*1.05,D80*1.1))</f>
        <v>2539.9</v>
      </c>
      <c r="I80" s="26">
        <v>54</v>
      </c>
      <c r="J80" s="27" t="s">
        <v>154</v>
      </c>
    </row>
    <row r="81" spans="1:14" s="21" customFormat="1" ht="16.5">
      <c r="A81" s="3" t="s">
        <v>155</v>
      </c>
      <c r="B81" s="7" t="s">
        <v>88</v>
      </c>
      <c r="C81" s="19">
        <v>78</v>
      </c>
      <c r="D81" s="19">
        <v>1821</v>
      </c>
      <c r="E81" s="15">
        <f>IF(C81=0,0,D81/C81)</f>
        <v>23.346153846153847</v>
      </c>
      <c r="F81" s="14">
        <f>IF(C81=0,0,C81)</f>
        <v>78</v>
      </c>
      <c r="G81" s="14">
        <f>IF(D81=0,0,IF(D81&lt;750,D81*1.05,D81*1.1))</f>
        <v>2003.1000000000001</v>
      </c>
      <c r="H81" s="1"/>
      <c r="I81" s="16">
        <v>231</v>
      </c>
      <c r="J81" s="20" t="s">
        <v>156</v>
      </c>
      <c r="K81" s="1"/>
      <c r="L81" s="1"/>
      <c r="M81" s="1"/>
      <c r="N81" s="1"/>
    </row>
    <row r="82" spans="1:10" s="21" customFormat="1" ht="16.5">
      <c r="A82" s="22" t="s">
        <v>157</v>
      </c>
      <c r="B82" s="23" t="s">
        <v>129</v>
      </c>
      <c r="C82" s="19">
        <v>80</v>
      </c>
      <c r="D82" s="19">
        <v>1742</v>
      </c>
      <c r="E82" s="24">
        <f>IF(C82=0,0,D82/C82)</f>
        <v>21.775</v>
      </c>
      <c r="F82" s="25">
        <f>IF(C82=0,0,C82)</f>
        <v>80</v>
      </c>
      <c r="G82" s="25">
        <f>IF(D82=0,0,IF(D82&lt;750,D82*1.05,D82*1.1))</f>
        <v>1916.2</v>
      </c>
      <c r="I82" s="16">
        <v>45</v>
      </c>
      <c r="J82" s="20" t="s">
        <v>158</v>
      </c>
    </row>
    <row r="83" spans="1:14" ht="16.5">
      <c r="A83" s="22" t="s">
        <v>159</v>
      </c>
      <c r="B83" s="23" t="s">
        <v>93</v>
      </c>
      <c r="C83" s="19">
        <v>59</v>
      </c>
      <c r="D83" s="19">
        <v>958</v>
      </c>
      <c r="E83" s="24">
        <f>IF(C83=0,0,D83/C83)</f>
        <v>16.23728813559322</v>
      </c>
      <c r="F83" s="25">
        <f>IF(C83=0,0,C83)</f>
        <v>59</v>
      </c>
      <c r="G83" s="25">
        <f>IF(D83=0,0,IF(D83&lt;750,D83*1.05,D83*1.1))</f>
        <v>1053.8000000000002</v>
      </c>
      <c r="H83" s="21"/>
      <c r="I83" s="16">
        <v>32</v>
      </c>
      <c r="J83" s="20" t="s">
        <v>139</v>
      </c>
      <c r="K83" s="21"/>
      <c r="L83" s="21"/>
      <c r="M83" s="21"/>
      <c r="N83" s="21"/>
    </row>
    <row r="84" spans="1:14" s="21" customFormat="1" ht="16.5">
      <c r="A84" s="3" t="s">
        <v>160</v>
      </c>
      <c r="B84" s="7" t="s">
        <v>105</v>
      </c>
      <c r="C84" s="19">
        <v>69</v>
      </c>
      <c r="D84" s="19">
        <v>1127</v>
      </c>
      <c r="E84" s="15">
        <f>IF(C84=0,0,D84/C84)</f>
        <v>16.333333333333332</v>
      </c>
      <c r="F84" s="14">
        <f>IF(C84=0,0,C84)</f>
        <v>69</v>
      </c>
      <c r="G84" s="14">
        <f>IF(D84=0,0,IF(D84&lt;750,D84*1.05,D84*1.1))</f>
        <v>1239.7</v>
      </c>
      <c r="H84" s="1"/>
      <c r="I84" s="16">
        <v>43</v>
      </c>
      <c r="J84" s="20" t="s">
        <v>161</v>
      </c>
      <c r="K84" s="1"/>
      <c r="L84" s="1"/>
      <c r="M84" s="1"/>
      <c r="N84" s="1"/>
    </row>
    <row r="85" spans="1:10" s="21" customFormat="1" ht="16.5">
      <c r="A85" s="22" t="s">
        <v>162</v>
      </c>
      <c r="B85" s="23" t="s">
        <v>25</v>
      </c>
      <c r="C85" s="19">
        <v>81</v>
      </c>
      <c r="D85" s="19">
        <v>1549</v>
      </c>
      <c r="E85" s="24">
        <f>IF(C85=0,0,D85/C85)</f>
        <v>19.123456790123456</v>
      </c>
      <c r="F85" s="25">
        <f>IF(C85=0,0,C85)</f>
        <v>81</v>
      </c>
      <c r="G85" s="25">
        <f>IF(D85=0,0,IF(D85&lt;750,D85*1.05,D85*1.1))</f>
        <v>1703.9</v>
      </c>
      <c r="H85" s="25"/>
      <c r="I85" s="16">
        <v>432</v>
      </c>
      <c r="J85" s="20" t="s">
        <v>163</v>
      </c>
    </row>
    <row r="86" spans="1:12" ht="16.5">
      <c r="A86" s="3" t="s">
        <v>164</v>
      </c>
      <c r="B86" s="7" t="s">
        <v>31</v>
      </c>
      <c r="C86" s="19">
        <v>57</v>
      </c>
      <c r="D86" s="19">
        <v>1824</v>
      </c>
      <c r="E86" s="15">
        <f>IF(C86=0,0,D86/C86)</f>
        <v>32</v>
      </c>
      <c r="F86" s="14">
        <f>IF(C86=0,0,C86)</f>
        <v>57</v>
      </c>
      <c r="G86" s="14">
        <f>IF(D86=0,0,IF(D86&lt;750,D86*1.05,D86*1.1))</f>
        <v>2006.4</v>
      </c>
      <c r="I86" s="16">
        <v>34</v>
      </c>
      <c r="J86" s="20" t="s">
        <v>165</v>
      </c>
      <c r="K86" s="3"/>
      <c r="L86" s="3"/>
    </row>
    <row r="87" spans="1:10" ht="16.5">
      <c r="A87" s="3" t="s">
        <v>166</v>
      </c>
      <c r="B87" s="7" t="s">
        <v>93</v>
      </c>
      <c r="C87" s="29">
        <v>82</v>
      </c>
      <c r="D87" s="29">
        <v>2358</v>
      </c>
      <c r="E87" s="15">
        <f>IF(C87=0,0,D87/C87)</f>
        <v>28.75609756097561</v>
      </c>
      <c r="F87" s="14">
        <f>IF(C87=0,0,C87)</f>
        <v>82</v>
      </c>
      <c r="G87" s="14">
        <f>IF(D87=0,0,IF(D87&lt;750,D87*1.05,D87*1.1))</f>
        <v>2593.8</v>
      </c>
      <c r="H87" s="14"/>
      <c r="I87" s="30">
        <v>34</v>
      </c>
      <c r="J87" s="20" t="s">
        <v>55</v>
      </c>
    </row>
    <row r="88" spans="1:14" ht="16.5">
      <c r="A88" s="22" t="s">
        <v>167</v>
      </c>
      <c r="B88" s="23" t="s">
        <v>42</v>
      </c>
      <c r="C88" s="19">
        <v>59</v>
      </c>
      <c r="D88" s="19">
        <v>717</v>
      </c>
      <c r="E88" s="24">
        <f>IF(C88=0,0,D88/C88)</f>
        <v>12.152542372881356</v>
      </c>
      <c r="F88" s="25">
        <f>IF(C88=0,0,C88)</f>
        <v>59</v>
      </c>
      <c r="G88" s="25">
        <f>IF(D88=0,0,IF(D88&lt;750,D88*1.05,D88*1.1))</f>
        <v>752.85</v>
      </c>
      <c r="H88" s="21"/>
      <c r="I88" s="16">
        <v>21</v>
      </c>
      <c r="J88" s="20" t="s">
        <v>139</v>
      </c>
      <c r="K88" s="21"/>
      <c r="L88" s="21"/>
      <c r="M88" s="21"/>
      <c r="N88" s="21"/>
    </row>
    <row r="89" spans="1:10" ht="16.5">
      <c r="A89" s="3" t="s">
        <v>168</v>
      </c>
      <c r="B89" s="7" t="s">
        <v>129</v>
      </c>
      <c r="C89" s="19">
        <v>81</v>
      </c>
      <c r="D89" s="19">
        <v>3026</v>
      </c>
      <c r="E89" s="15">
        <f>IF(C89=0,0,D89/C89)</f>
        <v>37.358024691358025</v>
      </c>
      <c r="F89" s="14">
        <f>IF(C89=0,0,C89)</f>
        <v>81</v>
      </c>
      <c r="G89" s="14">
        <f>IF(D89=0,0,IF(D89&lt;750,D89*1.05,D89*1.1))</f>
        <v>3328.6000000000004</v>
      </c>
      <c r="I89" s="16">
        <v>12</v>
      </c>
      <c r="J89" s="20" t="s">
        <v>169</v>
      </c>
    </row>
    <row r="90" spans="1:10" s="21" customFormat="1" ht="16.5">
      <c r="A90" s="22" t="s">
        <v>170</v>
      </c>
      <c r="B90" s="23" t="s">
        <v>34</v>
      </c>
      <c r="C90" s="19">
        <v>60</v>
      </c>
      <c r="D90" s="19">
        <v>872</v>
      </c>
      <c r="E90" s="24">
        <f>IF(C90=0,0,D90/C90)</f>
        <v>14.533333333333333</v>
      </c>
      <c r="F90" s="25">
        <f>IF(C90=0,0,C90)</f>
        <v>60</v>
      </c>
      <c r="G90" s="25">
        <f>IF(D90=0,0,IF(D90&lt;750,D90*1.05,D90*1.1))</f>
        <v>959.2</v>
      </c>
      <c r="I90" s="26">
        <v>54</v>
      </c>
      <c r="J90" s="34" t="s">
        <v>171</v>
      </c>
    </row>
    <row r="91" spans="1:11" ht="16.5">
      <c r="A91" s="3" t="s">
        <v>172</v>
      </c>
      <c r="B91" s="7" t="s">
        <v>14</v>
      </c>
      <c r="C91" s="19">
        <v>79</v>
      </c>
      <c r="D91" s="19">
        <v>1968</v>
      </c>
      <c r="E91" s="15">
        <f>IF(C91=0,0,D91/C91)</f>
        <v>24.911392405063292</v>
      </c>
      <c r="F91" s="14">
        <f>IF(C91=0,0,C91)</f>
        <v>79</v>
      </c>
      <c r="G91" s="14">
        <f>IF(D91=0,0,IF(D91&lt;750,D91*1.05,D91*1.1))</f>
        <v>2164.8</v>
      </c>
      <c r="I91" s="16">
        <v>231</v>
      </c>
      <c r="J91" s="20" t="s">
        <v>173</v>
      </c>
      <c r="K91" s="2"/>
    </row>
    <row r="92" spans="1:14" ht="16.5">
      <c r="A92" s="3" t="s">
        <v>174</v>
      </c>
      <c r="B92" s="7" t="s">
        <v>105</v>
      </c>
      <c r="C92" s="19">
        <v>79</v>
      </c>
      <c r="D92" s="19">
        <v>2734</v>
      </c>
      <c r="E92" s="15">
        <f>IF(C92=0,0,D92/C92)</f>
        <v>34.607594936708864</v>
      </c>
      <c r="F92" s="14">
        <f>IF(C92=0,0,C92)</f>
        <v>79</v>
      </c>
      <c r="G92" s="14">
        <f>IF(D92=0,0,IF(D92&lt;750,D92*1.05,D92*1.1))</f>
        <v>3007.4</v>
      </c>
      <c r="I92" s="16">
        <v>21</v>
      </c>
      <c r="J92" s="20" t="s">
        <v>175</v>
      </c>
      <c r="K92" s="3"/>
      <c r="L92" s="3"/>
      <c r="M92" s="3"/>
      <c r="N92" s="3"/>
    </row>
    <row r="93" spans="1:10" ht="16.5">
      <c r="A93" s="3" t="s">
        <v>176</v>
      </c>
      <c r="B93" s="7" t="s">
        <v>45</v>
      </c>
      <c r="C93" s="19">
        <v>76</v>
      </c>
      <c r="D93" s="19">
        <v>1666</v>
      </c>
      <c r="E93" s="15">
        <f>IF(C93=0,0,D93/C93)</f>
        <v>21.92105263157895</v>
      </c>
      <c r="F93" s="14">
        <f>IF(C93=0,0,C93)</f>
        <v>76</v>
      </c>
      <c r="G93" s="14">
        <f>IF(D93=0,0,IF(D93&lt;750,D93*1.05,D93*1.1))</f>
        <v>1832.6000000000001</v>
      </c>
      <c r="I93" s="16">
        <v>435</v>
      </c>
      <c r="J93" s="20" t="s">
        <v>177</v>
      </c>
    </row>
    <row r="94" spans="1:14" ht="16.5">
      <c r="A94" s="31" t="s">
        <v>63</v>
      </c>
      <c r="B94" s="13"/>
      <c r="C94" s="14"/>
      <c r="D94" s="32">
        <f>SUM(D76:D93)</f>
        <v>32325</v>
      </c>
      <c r="E94" s="33"/>
      <c r="F94" s="14"/>
      <c r="G94" s="32">
        <f>SUM(G76:G93)</f>
        <v>35492.85</v>
      </c>
      <c r="H94" s="14"/>
      <c r="I94" s="16"/>
      <c r="J94" s="20"/>
      <c r="K94" s="3"/>
      <c r="L94" s="3"/>
      <c r="M94" s="3"/>
      <c r="N94" s="3"/>
    </row>
    <row r="95" spans="1:14" ht="16.5">
      <c r="A95" s="3"/>
      <c r="B95" s="13"/>
      <c r="C95" s="14"/>
      <c r="D95" s="14"/>
      <c r="E95" s="15"/>
      <c r="F95" s="14"/>
      <c r="G95" s="14"/>
      <c r="H95" s="14"/>
      <c r="I95" s="16"/>
      <c r="J95" s="20"/>
      <c r="K95" s="3"/>
      <c r="L95" s="3"/>
      <c r="M95" s="3"/>
      <c r="N95" s="3"/>
    </row>
    <row r="96" spans="1:14" ht="16.5">
      <c r="A96" s="3"/>
      <c r="B96" s="13"/>
      <c r="C96" s="14"/>
      <c r="D96" s="14"/>
      <c r="E96" s="15"/>
      <c r="F96" s="14"/>
      <c r="G96" s="14"/>
      <c r="H96" s="14"/>
      <c r="I96" s="16"/>
      <c r="J96" s="20"/>
      <c r="K96" s="3"/>
      <c r="L96" s="3"/>
      <c r="M96" s="3"/>
      <c r="N96" s="3"/>
    </row>
    <row r="97" spans="1:14" ht="16.5">
      <c r="A97" s="12" t="s">
        <v>178</v>
      </c>
      <c r="B97" s="13"/>
      <c r="C97" s="14"/>
      <c r="D97" s="14"/>
      <c r="E97" s="15"/>
      <c r="F97" s="14"/>
      <c r="G97" s="35"/>
      <c r="H97" s="35"/>
      <c r="I97" s="16"/>
      <c r="J97" s="20"/>
      <c r="K97" s="3"/>
      <c r="L97" s="3"/>
      <c r="M97" s="3"/>
      <c r="N97" s="3"/>
    </row>
    <row r="98" spans="1:14" ht="16.5">
      <c r="A98" s="18" t="s">
        <v>179</v>
      </c>
      <c r="B98" s="13"/>
      <c r="C98" s="14"/>
      <c r="D98" s="14"/>
      <c r="E98" s="15"/>
      <c r="F98" s="14"/>
      <c r="G98" s="35"/>
      <c r="H98" s="35"/>
      <c r="I98" s="16"/>
      <c r="J98" s="20"/>
      <c r="K98" s="3"/>
      <c r="L98" s="3"/>
      <c r="M98" s="3"/>
      <c r="N98" s="3"/>
    </row>
    <row r="99" spans="1:14" ht="16.5">
      <c r="A99" s="18" t="s">
        <v>180</v>
      </c>
      <c r="B99" s="13"/>
      <c r="C99" s="14"/>
      <c r="D99" s="14"/>
      <c r="E99" s="15"/>
      <c r="F99" s="14"/>
      <c r="G99" s="35"/>
      <c r="H99" s="35"/>
      <c r="I99" s="16"/>
      <c r="J99" s="20"/>
      <c r="K99" s="3"/>
      <c r="L99" s="3"/>
      <c r="M99" s="3"/>
      <c r="N99" s="3"/>
    </row>
    <row r="100" spans="1:14" s="21" customFormat="1" ht="16.5">
      <c r="A100" s="3" t="s">
        <v>181</v>
      </c>
      <c r="B100" s="7" t="s">
        <v>25</v>
      </c>
      <c r="C100" s="29">
        <v>51</v>
      </c>
      <c r="D100" s="29">
        <v>815</v>
      </c>
      <c r="E100" s="15">
        <f>IF(C100=0,0,D100/C100)</f>
        <v>15.980392156862745</v>
      </c>
      <c r="F100" s="14">
        <f>IF(C100=0,0,C100)</f>
        <v>51</v>
      </c>
      <c r="G100" s="14">
        <f>IF(D100=0,0,IF(D100&lt;750,D100*1.05,D100*1.1))</f>
        <v>896.5000000000001</v>
      </c>
      <c r="H100" s="14"/>
      <c r="I100" s="30">
        <v>54</v>
      </c>
      <c r="J100" s="20" t="s">
        <v>182</v>
      </c>
      <c r="K100" s="28"/>
      <c r="L100" s="3"/>
      <c r="M100" s="3"/>
      <c r="N100" s="3"/>
    </row>
    <row r="101" spans="1:10" s="21" customFormat="1" ht="16.5">
      <c r="A101" s="22" t="s">
        <v>183</v>
      </c>
      <c r="B101" s="23" t="s">
        <v>48</v>
      </c>
      <c r="C101" s="19">
        <v>36</v>
      </c>
      <c r="D101" s="19">
        <v>470</v>
      </c>
      <c r="E101" s="24">
        <f>IF(C101=0,0,D101/C101)</f>
        <v>13.055555555555555</v>
      </c>
      <c r="F101" s="25">
        <f>IF(C101=0,0,C101)</f>
        <v>36</v>
      </c>
      <c r="G101" s="25">
        <f>IF(D101=0,0,IF(D101&lt;750,D101*1.05,D101*1.1))</f>
        <v>493.5</v>
      </c>
      <c r="I101" s="26">
        <v>54</v>
      </c>
      <c r="J101" s="27" t="s">
        <v>184</v>
      </c>
    </row>
    <row r="102" spans="1:10" s="21" customFormat="1" ht="16.5">
      <c r="A102" s="22" t="s">
        <v>185</v>
      </c>
      <c r="B102" s="23" t="s">
        <v>186</v>
      </c>
      <c r="C102" s="19">
        <v>53</v>
      </c>
      <c r="D102" s="19">
        <v>983</v>
      </c>
      <c r="E102" s="24">
        <f>IF(C102=0,0,D102/C102)</f>
        <v>18.547169811320753</v>
      </c>
      <c r="F102" s="25">
        <f>IF(C102=0,0,C102)</f>
        <v>53</v>
      </c>
      <c r="G102" s="25">
        <f>IF(D102=0,0,IF(D102&lt;750,D102*1.05,D102*1.1))</f>
        <v>1081.3000000000002</v>
      </c>
      <c r="I102" s="16">
        <v>12</v>
      </c>
      <c r="J102" s="20" t="s">
        <v>187</v>
      </c>
    </row>
    <row r="103" spans="1:10" s="21" customFormat="1" ht="16.5">
      <c r="A103" s="22" t="s">
        <v>188</v>
      </c>
      <c r="B103" s="23" t="s">
        <v>93</v>
      </c>
      <c r="C103" s="29">
        <v>24</v>
      </c>
      <c r="D103" s="29">
        <v>300</v>
      </c>
      <c r="E103" s="24">
        <f>IF(C103=0,0,D103/C103)</f>
        <v>12.5</v>
      </c>
      <c r="F103" s="25">
        <f>IF(C103=0,0,C103)</f>
        <v>24</v>
      </c>
      <c r="G103" s="25">
        <f>IF(D103=0,0,IF(D103&lt;750,D103*1.05,D103*1.1))</f>
        <v>315</v>
      </c>
      <c r="I103" s="30">
        <v>1</v>
      </c>
      <c r="J103" s="20" t="s">
        <v>189</v>
      </c>
    </row>
    <row r="104" spans="1:14" s="21" customFormat="1" ht="16.5">
      <c r="A104" s="3" t="s">
        <v>190</v>
      </c>
      <c r="B104" s="7" t="s">
        <v>45</v>
      </c>
      <c r="C104" s="19">
        <v>82</v>
      </c>
      <c r="D104" s="19">
        <v>2131</v>
      </c>
      <c r="E104" s="15">
        <f>IF(C104=0,0,D104/C104)</f>
        <v>25.98780487804878</v>
      </c>
      <c r="F104" s="14">
        <f>IF(C104=0,0,C104)</f>
        <v>82</v>
      </c>
      <c r="G104" s="14">
        <f>IF(D104=0,0,IF(D104&lt;750,D104*1.05,D104*1.1))</f>
        <v>2344.1000000000004</v>
      </c>
      <c r="H104" s="1"/>
      <c r="I104" s="16">
        <v>21</v>
      </c>
      <c r="J104" s="20" t="s">
        <v>55</v>
      </c>
      <c r="K104" s="3"/>
      <c r="L104" s="3"/>
      <c r="M104" s="3"/>
      <c r="N104" s="3"/>
    </row>
    <row r="105" spans="1:10" s="21" customFormat="1" ht="16.5">
      <c r="A105" s="22" t="s">
        <v>191</v>
      </c>
      <c r="B105" s="23" t="s">
        <v>192</v>
      </c>
      <c r="C105" s="19">
        <v>8</v>
      </c>
      <c r="D105" s="19">
        <v>92</v>
      </c>
      <c r="E105" s="24">
        <f>IF(C105=0,0,D105/C105)</f>
        <v>11.5</v>
      </c>
      <c r="F105" s="25">
        <f>IF(C105=0,0,C105)</f>
        <v>8</v>
      </c>
      <c r="G105" s="25">
        <f>IF(D105=0,0,IF(D105&lt;750,D105*1.05,D105*1.1))</f>
        <v>96.60000000000001</v>
      </c>
      <c r="I105" s="16">
        <v>23</v>
      </c>
      <c r="J105" s="20" t="s">
        <v>193</v>
      </c>
    </row>
    <row r="106" spans="1:14" s="21" customFormat="1" ht="16.5">
      <c r="A106" s="3" t="s">
        <v>194</v>
      </c>
      <c r="B106" s="7" t="s">
        <v>14</v>
      </c>
      <c r="C106" s="19">
        <v>73</v>
      </c>
      <c r="D106" s="19">
        <v>1665</v>
      </c>
      <c r="E106" s="15">
        <f>IF(C106=0,0,D106/C106)</f>
        <v>22.80821917808219</v>
      </c>
      <c r="F106" s="14">
        <f>IF(C106=0,0,C106)</f>
        <v>73</v>
      </c>
      <c r="G106" s="14">
        <f>IF(D106=0,0,IF(D106&lt;750,D106*1.05,D106*1.1))</f>
        <v>1831.5000000000002</v>
      </c>
      <c r="H106" s="14"/>
      <c r="I106" s="16">
        <v>54</v>
      </c>
      <c r="J106" s="20" t="s">
        <v>195</v>
      </c>
      <c r="K106" s="3"/>
      <c r="L106" s="3"/>
      <c r="M106" s="3"/>
      <c r="N106" s="3"/>
    </row>
    <row r="107" spans="1:14" s="21" customFormat="1" ht="16.5">
      <c r="A107" s="3" t="s">
        <v>196</v>
      </c>
      <c r="B107" s="7" t="s">
        <v>25</v>
      </c>
      <c r="C107" s="19">
        <v>72</v>
      </c>
      <c r="D107" s="19">
        <v>1145</v>
      </c>
      <c r="E107" s="15">
        <f>IF(C107=0,0,D107/C107)</f>
        <v>15.902777777777779</v>
      </c>
      <c r="F107" s="14">
        <f>IF(C107=0,0,C107)</f>
        <v>72</v>
      </c>
      <c r="G107" s="14">
        <f>IF(D107=0,0,IF(D107&lt;750,D107*1.05,D107*1.1))</f>
        <v>1259.5</v>
      </c>
      <c r="H107" s="1"/>
      <c r="I107" s="16">
        <v>5</v>
      </c>
      <c r="J107" s="20" t="s">
        <v>197</v>
      </c>
      <c r="K107" s="1"/>
      <c r="L107" s="1"/>
      <c r="M107" s="1"/>
      <c r="N107" s="1"/>
    </row>
    <row r="108" spans="1:14" ht="16.5">
      <c r="A108" s="22" t="s">
        <v>198</v>
      </c>
      <c r="B108" s="23" t="s">
        <v>31</v>
      </c>
      <c r="C108" s="19">
        <v>17</v>
      </c>
      <c r="D108" s="19">
        <v>322</v>
      </c>
      <c r="E108" s="24">
        <f>IF(C108=0,0,D108/C108)</f>
        <v>18.941176470588236</v>
      </c>
      <c r="F108" s="25">
        <f>IF(C108=0,0,C108)</f>
        <v>17</v>
      </c>
      <c r="G108" s="25">
        <f>IF(D108=0,0,IF(D108&lt;750,D108*1.05,D108*1.1))</f>
        <v>338.1</v>
      </c>
      <c r="H108" s="21"/>
      <c r="I108" s="16">
        <v>23</v>
      </c>
      <c r="J108" s="20" t="s">
        <v>199</v>
      </c>
      <c r="K108" s="21"/>
      <c r="L108" s="21"/>
      <c r="M108" s="21"/>
      <c r="N108" s="21"/>
    </row>
    <row r="109" spans="1:14" ht="16.5">
      <c r="A109" s="3" t="s">
        <v>200</v>
      </c>
      <c r="B109" s="7" t="s">
        <v>192</v>
      </c>
      <c r="C109" s="19">
        <v>73</v>
      </c>
      <c r="D109" s="19">
        <v>1386</v>
      </c>
      <c r="E109" s="15">
        <f>IF(C109=0,0,D109/C109)</f>
        <v>18.986301369863014</v>
      </c>
      <c r="F109" s="14">
        <f>IF(C109=0,0,C109)</f>
        <v>73</v>
      </c>
      <c r="G109" s="14">
        <f>IF(D109=0,0,IF(D109&lt;750,D109*1.05,D109*1.1))</f>
        <v>1524.6000000000001</v>
      </c>
      <c r="H109" s="14"/>
      <c r="I109" s="16">
        <v>453</v>
      </c>
      <c r="J109" s="20" t="s">
        <v>195</v>
      </c>
      <c r="K109" s="28"/>
      <c r="L109" s="3"/>
      <c r="M109" s="3"/>
      <c r="N109" s="3"/>
    </row>
    <row r="110" spans="1:14" ht="16.5">
      <c r="A110" s="22" t="s">
        <v>201</v>
      </c>
      <c r="B110" s="23" t="s">
        <v>62</v>
      </c>
      <c r="C110" s="19">
        <v>74</v>
      </c>
      <c r="D110" s="19">
        <v>2062</v>
      </c>
      <c r="E110" s="24">
        <f>IF(C110=0,0,D110/C110)</f>
        <v>27.864864864864863</v>
      </c>
      <c r="F110" s="25">
        <f>IF(C110=0,0,C110)</f>
        <v>74</v>
      </c>
      <c r="G110" s="25">
        <f>IF(D110=0,0,IF(D110&lt;750,D110*1.05,D110*1.1))</f>
        <v>2268.2000000000003</v>
      </c>
      <c r="H110" s="21"/>
      <c r="I110" s="16">
        <v>231</v>
      </c>
      <c r="J110" s="20" t="s">
        <v>202</v>
      </c>
      <c r="K110" s="21"/>
      <c r="L110" s="21"/>
      <c r="M110" s="21"/>
      <c r="N110" s="21"/>
    </row>
    <row r="111" spans="1:10" s="21" customFormat="1" ht="16.5">
      <c r="A111" s="22" t="s">
        <v>203</v>
      </c>
      <c r="B111" s="23" t="s">
        <v>192</v>
      </c>
      <c r="C111" s="19">
        <v>80</v>
      </c>
      <c r="D111" s="19">
        <v>1685</v>
      </c>
      <c r="E111" s="24">
        <f>IF(C111=0,0,D111/C111)</f>
        <v>21.0625</v>
      </c>
      <c r="F111" s="25">
        <f>IF(C111=0,0,C111)</f>
        <v>80</v>
      </c>
      <c r="G111" s="25">
        <f>IF(D111=0,0,IF(D111&lt;750,D111*1.05,D111*1.1))</f>
        <v>1853.5000000000002</v>
      </c>
      <c r="I111" s="26">
        <v>231</v>
      </c>
      <c r="J111" s="34" t="s">
        <v>46</v>
      </c>
    </row>
    <row r="112" spans="1:10" ht="16.5">
      <c r="A112" s="3" t="s">
        <v>204</v>
      </c>
      <c r="B112" s="7" t="s">
        <v>76</v>
      </c>
      <c r="C112" s="19">
        <v>37</v>
      </c>
      <c r="D112" s="19">
        <v>752</v>
      </c>
      <c r="E112" s="15">
        <f>IF(C112=0,0,D112/C112)</f>
        <v>20.324324324324323</v>
      </c>
      <c r="F112" s="14">
        <f>IF(C112=0,0,C112)</f>
        <v>37</v>
      </c>
      <c r="G112" s="14">
        <f>IF(D112=0,0,IF(D112&lt;750,D112*1.05,D112*1.1))</f>
        <v>827.2</v>
      </c>
      <c r="H112" s="14"/>
      <c r="I112" s="16">
        <v>5</v>
      </c>
      <c r="J112" s="20" t="s">
        <v>205</v>
      </c>
    </row>
    <row r="113" spans="1:12" ht="16.5">
      <c r="A113" s="3" t="s">
        <v>206</v>
      </c>
      <c r="B113" s="7" t="s">
        <v>76</v>
      </c>
      <c r="C113" s="19">
        <v>80</v>
      </c>
      <c r="D113" s="19">
        <v>2774</v>
      </c>
      <c r="E113" s="15">
        <f>IF(C113=0,0,D113/C113)</f>
        <v>34.675</v>
      </c>
      <c r="F113" s="14">
        <f>IF(C113=0,0,C113)</f>
        <v>80</v>
      </c>
      <c r="G113" s="14">
        <f>IF(D113=0,0,IF(D113&lt;750,D113*1.05,D113*1.1))</f>
        <v>3051.4</v>
      </c>
      <c r="I113" s="16">
        <v>324</v>
      </c>
      <c r="J113" s="20" t="s">
        <v>46</v>
      </c>
      <c r="K113" s="3"/>
      <c r="L113" s="3"/>
    </row>
    <row r="114" spans="1:12" ht="16.5">
      <c r="A114" s="3" t="s">
        <v>207</v>
      </c>
      <c r="B114" s="7" t="s">
        <v>45</v>
      </c>
      <c r="C114" s="19">
        <v>78</v>
      </c>
      <c r="D114" s="19">
        <v>2562</v>
      </c>
      <c r="E114" s="15">
        <f>IF(C114=0,0,D114/C114)</f>
        <v>32.84615384615385</v>
      </c>
      <c r="F114" s="14">
        <f>IF(C114=0,0,C114)</f>
        <v>78</v>
      </c>
      <c r="G114" s="14">
        <f>IF(D114=0,0,IF(D114&lt;750,D114*1.05,D114*1.1))</f>
        <v>2818.2000000000003</v>
      </c>
      <c r="I114" s="16">
        <v>342</v>
      </c>
      <c r="J114" s="20" t="s">
        <v>208</v>
      </c>
      <c r="K114" s="3"/>
      <c r="L114" s="3"/>
    </row>
    <row r="115" spans="1:10" ht="16.5">
      <c r="A115" s="3" t="s">
        <v>209</v>
      </c>
      <c r="B115" s="7" t="s">
        <v>76</v>
      </c>
      <c r="C115" s="19">
        <v>68</v>
      </c>
      <c r="D115" s="19">
        <v>2527</v>
      </c>
      <c r="E115" s="15">
        <f>IF(C115=0,0,D115/C115)</f>
        <v>37.161764705882355</v>
      </c>
      <c r="F115" s="14">
        <f>IF(C115=0,0,C115)</f>
        <v>68</v>
      </c>
      <c r="G115" s="14">
        <f>IF(D115=0,0,IF(D115&lt;750,D115*1.05,D115*1.1))</f>
        <v>2779.7000000000003</v>
      </c>
      <c r="H115" s="14"/>
      <c r="I115" s="16">
        <v>1</v>
      </c>
      <c r="J115" s="20" t="s">
        <v>210</v>
      </c>
    </row>
    <row r="116" spans="1:10" ht="16.5">
      <c r="A116" s="3" t="s">
        <v>211</v>
      </c>
      <c r="B116" s="7" t="s">
        <v>116</v>
      </c>
      <c r="C116" s="19">
        <v>80</v>
      </c>
      <c r="D116" s="19">
        <v>1415</v>
      </c>
      <c r="E116" s="15">
        <f>IF(C116=0,0,D116/C116)</f>
        <v>17.6875</v>
      </c>
      <c r="F116" s="14">
        <f>IF(C116=0,0,C116)</f>
        <v>80</v>
      </c>
      <c r="G116" s="14">
        <f>IF(D116=0,0,IF(D116&lt;750,D116*1.05,D116*1.1))</f>
        <v>1556.5000000000002</v>
      </c>
      <c r="I116" s="16">
        <v>45</v>
      </c>
      <c r="J116" s="20" t="s">
        <v>46</v>
      </c>
    </row>
    <row r="117" spans="1:14" ht="16.5">
      <c r="A117" s="22" t="s">
        <v>212</v>
      </c>
      <c r="B117" s="23" t="s">
        <v>76</v>
      </c>
      <c r="C117" s="19">
        <v>24</v>
      </c>
      <c r="D117" s="19">
        <v>453</v>
      </c>
      <c r="E117" s="24">
        <f>IF(C117=0,0,D117/C117)</f>
        <v>18.875</v>
      </c>
      <c r="F117" s="25">
        <f>IF(C117=0,0,C117)</f>
        <v>24</v>
      </c>
      <c r="G117" s="25">
        <f>IF(D117=0,0,IF(D117&lt;750,D117*1.05,D117*1.1))</f>
        <v>475.65000000000003</v>
      </c>
      <c r="H117" s="21"/>
      <c r="I117" s="16">
        <v>12</v>
      </c>
      <c r="J117" s="20" t="s">
        <v>213</v>
      </c>
      <c r="K117" s="21"/>
      <c r="L117" s="21"/>
      <c r="M117" s="21"/>
      <c r="N117" s="21"/>
    </row>
    <row r="118" spans="1:14" ht="16.5">
      <c r="A118" s="31" t="s">
        <v>63</v>
      </c>
      <c r="B118" s="36"/>
      <c r="C118" s="14"/>
      <c r="D118" s="32">
        <f>SUM(D100:D117)</f>
        <v>23539</v>
      </c>
      <c r="E118" s="33"/>
      <c r="F118" s="14"/>
      <c r="G118" s="32">
        <f>SUM(G100:G117)</f>
        <v>25811.050000000007</v>
      </c>
      <c r="H118" s="32"/>
      <c r="I118" s="16"/>
      <c r="J118" s="20"/>
      <c r="K118" s="3"/>
      <c r="L118" s="3"/>
      <c r="M118" s="3"/>
      <c r="N118" s="3"/>
    </row>
    <row r="119" spans="1:14" ht="16.5">
      <c r="A119" s="31"/>
      <c r="B119" s="36"/>
      <c r="C119" s="14"/>
      <c r="D119" s="32"/>
      <c r="E119" s="33"/>
      <c r="F119" s="14"/>
      <c r="G119" s="32"/>
      <c r="H119" s="32"/>
      <c r="I119" s="16"/>
      <c r="J119" s="20"/>
      <c r="K119" s="3"/>
      <c r="L119" s="3"/>
      <c r="M119" s="3"/>
      <c r="N119" s="3"/>
    </row>
    <row r="120" spans="1:14" ht="16.5">
      <c r="A120" s="31"/>
      <c r="B120" s="36"/>
      <c r="C120" s="14"/>
      <c r="D120" s="32"/>
      <c r="E120" s="33"/>
      <c r="F120" s="14"/>
      <c r="G120" s="32"/>
      <c r="H120" s="32"/>
      <c r="I120" s="16"/>
      <c r="J120" s="20"/>
      <c r="K120" s="3"/>
      <c r="L120" s="3"/>
      <c r="M120" s="3"/>
      <c r="N120" s="3"/>
    </row>
    <row r="121" spans="1:14" ht="16.5">
      <c r="A121" s="12" t="s">
        <v>214</v>
      </c>
      <c r="B121" s="36"/>
      <c r="C121" s="14"/>
      <c r="D121" s="32"/>
      <c r="E121" s="33"/>
      <c r="F121" s="14"/>
      <c r="G121" s="32"/>
      <c r="H121" s="32"/>
      <c r="I121" s="16"/>
      <c r="J121" s="20"/>
      <c r="K121" s="3"/>
      <c r="L121" s="3"/>
      <c r="M121" s="3"/>
      <c r="N121" s="3"/>
    </row>
    <row r="122" spans="1:14" ht="16.5">
      <c r="A122" s="18" t="s">
        <v>215</v>
      </c>
      <c r="B122" s="36"/>
      <c r="C122" s="14"/>
      <c r="D122" s="32"/>
      <c r="E122" s="33"/>
      <c r="F122" s="14"/>
      <c r="G122" s="32"/>
      <c r="H122" s="32"/>
      <c r="I122" s="16"/>
      <c r="J122" s="20"/>
      <c r="K122" s="3"/>
      <c r="L122" s="3"/>
      <c r="M122" s="3"/>
      <c r="N122" s="3"/>
    </row>
    <row r="123" spans="1:10" s="21" customFormat="1" ht="16.5">
      <c r="A123" s="22" t="s">
        <v>216</v>
      </c>
      <c r="B123" s="23" t="s">
        <v>217</v>
      </c>
      <c r="C123" s="19">
        <v>53</v>
      </c>
      <c r="D123" s="19">
        <v>488</v>
      </c>
      <c r="E123" s="24">
        <f>IF(C123=0,0,D123/C123)</f>
        <v>9.20754716981132</v>
      </c>
      <c r="F123" s="25">
        <f>IF(C123=0,0,C123)</f>
        <v>53</v>
      </c>
      <c r="G123" s="25">
        <f>IF(D123=0,0,IF(D123&lt;750,D123*1.05,D123*1.1))</f>
        <v>512.4</v>
      </c>
      <c r="H123" s="25"/>
      <c r="I123" s="16">
        <v>54</v>
      </c>
      <c r="J123" s="20" t="s">
        <v>218</v>
      </c>
    </row>
    <row r="124" spans="1:11" s="21" customFormat="1" ht="16.5">
      <c r="A124" s="22" t="s">
        <v>219</v>
      </c>
      <c r="B124" s="23" t="s">
        <v>129</v>
      </c>
      <c r="C124" s="29">
        <v>82</v>
      </c>
      <c r="D124" s="29">
        <v>1461</v>
      </c>
      <c r="E124" s="24">
        <f>IF(C124=0,0,D124/C124)</f>
        <v>17.817073170731707</v>
      </c>
      <c r="F124" s="25">
        <f>IF(C124=0,0,C124)</f>
        <v>82</v>
      </c>
      <c r="G124" s="25">
        <f>IF(D124=0,0,IF(D124&lt;750,D124*1.05,D124*1.1))</f>
        <v>1607.1000000000001</v>
      </c>
      <c r="H124" s="25"/>
      <c r="I124" s="30">
        <v>23</v>
      </c>
      <c r="J124" s="20" t="s">
        <v>55</v>
      </c>
      <c r="K124" s="26"/>
    </row>
    <row r="125" spans="1:10" ht="16.5">
      <c r="A125" s="3" t="s">
        <v>220</v>
      </c>
      <c r="B125" s="7" t="s">
        <v>116</v>
      </c>
      <c r="C125" s="19">
        <v>59</v>
      </c>
      <c r="D125" s="19">
        <v>1284</v>
      </c>
      <c r="E125" s="15">
        <f>IF(C125=0,0,D125/C125)</f>
        <v>21.76271186440678</v>
      </c>
      <c r="F125" s="14">
        <f>IF(C125=0,0,C125)</f>
        <v>59</v>
      </c>
      <c r="G125" s="14">
        <f>IF(D125=0,0,IF(D125&lt;750,D125*1.05,D125*1.1))</f>
        <v>1412.4</v>
      </c>
      <c r="I125" s="16">
        <v>12</v>
      </c>
      <c r="J125" s="20" t="s">
        <v>221</v>
      </c>
    </row>
    <row r="126" spans="1:14" s="21" customFormat="1" ht="16.5">
      <c r="A126" s="3" t="s">
        <v>222</v>
      </c>
      <c r="B126" s="7" t="s">
        <v>88</v>
      </c>
      <c r="C126" s="19">
        <v>59</v>
      </c>
      <c r="D126" s="19">
        <v>1540</v>
      </c>
      <c r="E126" s="15">
        <f>IF(C126=0,0,D126/C126)</f>
        <v>26.10169491525424</v>
      </c>
      <c r="F126" s="14">
        <f>IF(C126=0,0,C126)</f>
        <v>59</v>
      </c>
      <c r="G126" s="14">
        <f>IF(D126=0,0,IF(D126&lt;750,D126*1.05,D126*1.1))</f>
        <v>1694.0000000000002</v>
      </c>
      <c r="H126" s="1"/>
      <c r="I126" s="16">
        <v>54</v>
      </c>
      <c r="J126" s="20" t="s">
        <v>223</v>
      </c>
      <c r="K126" s="1"/>
      <c r="L126" s="1"/>
      <c r="M126" s="1"/>
      <c r="N126" s="1"/>
    </row>
    <row r="127" spans="1:14" s="21" customFormat="1" ht="16.5">
      <c r="A127" s="3" t="s">
        <v>224</v>
      </c>
      <c r="B127" s="7" t="s">
        <v>217</v>
      </c>
      <c r="C127" s="19">
        <v>76</v>
      </c>
      <c r="D127" s="19">
        <v>2297</v>
      </c>
      <c r="E127" s="15">
        <f>IF(C127=0,0,D127/C127)</f>
        <v>30.223684210526315</v>
      </c>
      <c r="F127" s="14">
        <f>IF(C127=0,0,C127)</f>
        <v>76</v>
      </c>
      <c r="G127" s="14">
        <f>IF(D127=0,0,IF(D127&lt;750,D127*1.05,D127*1.1))</f>
        <v>2526.7000000000003</v>
      </c>
      <c r="H127" s="1"/>
      <c r="I127" s="16">
        <v>213</v>
      </c>
      <c r="J127" s="20" t="s">
        <v>225</v>
      </c>
      <c r="K127" s="1"/>
      <c r="L127" s="1"/>
      <c r="M127" s="1"/>
      <c r="N127" s="1"/>
    </row>
    <row r="128" spans="1:14" s="21" customFormat="1" ht="16.5">
      <c r="A128" s="3" t="s">
        <v>226</v>
      </c>
      <c r="B128" s="7" t="s">
        <v>227</v>
      </c>
      <c r="C128" s="19">
        <v>51</v>
      </c>
      <c r="D128" s="19">
        <v>774</v>
      </c>
      <c r="E128" s="15">
        <f>IF(C128=0,0,D128/C128)</f>
        <v>15.176470588235293</v>
      </c>
      <c r="F128" s="14">
        <f>IF(C128=0,0,C128)</f>
        <v>51</v>
      </c>
      <c r="G128" s="14">
        <f>IF(D128=0,0,IF(D128&lt;750,D128*1.05,D128*1.1))</f>
        <v>851.4000000000001</v>
      </c>
      <c r="H128" s="1"/>
      <c r="I128" s="16">
        <v>1</v>
      </c>
      <c r="J128" s="20" t="s">
        <v>228</v>
      </c>
      <c r="K128" s="28"/>
      <c r="L128" s="3"/>
      <c r="M128" s="3"/>
      <c r="N128" s="3"/>
    </row>
    <row r="129" spans="1:10" ht="16.5">
      <c r="A129" s="3" t="s">
        <v>229</v>
      </c>
      <c r="B129" s="7" t="s">
        <v>34</v>
      </c>
      <c r="C129" s="29">
        <v>35</v>
      </c>
      <c r="D129" s="29">
        <v>860</v>
      </c>
      <c r="E129" s="15">
        <f>IF(C129=0,0,D129/C129)</f>
        <v>24.571428571428573</v>
      </c>
      <c r="F129" s="14">
        <f>IF(C129=0,0,C129)</f>
        <v>35</v>
      </c>
      <c r="G129" s="14">
        <f>IF(D129=0,0,IF(D129&lt;750,D129*1.05,D129*1.1))</f>
        <v>946.0000000000001</v>
      </c>
      <c r="I129" s="16">
        <v>45</v>
      </c>
      <c r="J129" s="20" t="s">
        <v>230</v>
      </c>
    </row>
    <row r="130" spans="1:14" s="21" customFormat="1" ht="16.5">
      <c r="A130" s="3" t="s">
        <v>231</v>
      </c>
      <c r="B130" s="7" t="s">
        <v>14</v>
      </c>
      <c r="C130" s="19">
        <v>75</v>
      </c>
      <c r="D130" s="19">
        <v>2291</v>
      </c>
      <c r="E130" s="15">
        <f>IF(C130=0,0,D130/C130)</f>
        <v>30.546666666666667</v>
      </c>
      <c r="F130" s="14">
        <f>IF(C130=0,0,C130)</f>
        <v>75</v>
      </c>
      <c r="G130" s="14">
        <f>IF(D130=0,0,IF(D130&lt;750,D130*1.05,D130*1.1))</f>
        <v>2520.1000000000004</v>
      </c>
      <c r="H130" s="1"/>
      <c r="I130" s="16">
        <v>54</v>
      </c>
      <c r="J130" s="20" t="s">
        <v>232</v>
      </c>
      <c r="K130" s="3"/>
      <c r="L130" s="3"/>
      <c r="M130" s="3"/>
      <c r="N130" s="3"/>
    </row>
    <row r="131" spans="1:10" ht="16.5">
      <c r="A131" s="3" t="s">
        <v>233</v>
      </c>
      <c r="B131" s="7" t="s">
        <v>62</v>
      </c>
      <c r="C131" s="19">
        <v>67</v>
      </c>
      <c r="D131" s="19">
        <v>2469</v>
      </c>
      <c r="E131" s="15">
        <f>IF(C131=0,0,D131/C131)</f>
        <v>36.850746268656714</v>
      </c>
      <c r="F131" s="14">
        <f>IF(C131=0,0,C131)</f>
        <v>67</v>
      </c>
      <c r="G131" s="14">
        <f>IF(D131=0,0,IF(D131&lt;750,D131*1.05,D131*1.1))</f>
        <v>2715.9</v>
      </c>
      <c r="I131" s="16">
        <v>324</v>
      </c>
      <c r="J131" s="20" t="s">
        <v>234</v>
      </c>
    </row>
    <row r="132" spans="1:10" ht="16.5">
      <c r="A132" s="3" t="s">
        <v>235</v>
      </c>
      <c r="B132" s="7" t="s">
        <v>236</v>
      </c>
      <c r="C132" s="19">
        <v>67</v>
      </c>
      <c r="D132" s="19">
        <v>2405</v>
      </c>
      <c r="E132" s="15">
        <f>IF(C132=0,0,D132/C132)</f>
        <v>35.8955223880597</v>
      </c>
      <c r="F132" s="14">
        <f>IF(C132=0,0,C132)</f>
        <v>67</v>
      </c>
      <c r="G132" s="14">
        <f>IF(D132=0,0,IF(D132&lt;750,D132*1.05,D132*1.1))</f>
        <v>2645.5</v>
      </c>
      <c r="I132" s="16">
        <v>231</v>
      </c>
      <c r="J132" s="20" t="s">
        <v>237</v>
      </c>
    </row>
    <row r="133" spans="1:14" ht="16.5">
      <c r="A133" s="22" t="s">
        <v>238</v>
      </c>
      <c r="B133" s="23" t="s">
        <v>57</v>
      </c>
      <c r="C133" s="19">
        <v>38</v>
      </c>
      <c r="D133" s="19">
        <v>822</v>
      </c>
      <c r="E133" s="24">
        <f>IF(C133=0,0,D133/C133)</f>
        <v>21.63157894736842</v>
      </c>
      <c r="F133" s="25">
        <f>IF(C133=0,0,C133)</f>
        <v>38</v>
      </c>
      <c r="G133" s="25">
        <f>IF(D133=0,0,IF(D133&lt;750,D133*1.05,D133*1.1))</f>
        <v>904.2</v>
      </c>
      <c r="H133" s="21"/>
      <c r="I133" s="16">
        <v>43</v>
      </c>
      <c r="J133" s="20" t="s">
        <v>68</v>
      </c>
      <c r="K133" s="21"/>
      <c r="L133" s="21"/>
      <c r="M133" s="21"/>
      <c r="N133" s="21"/>
    </row>
    <row r="134" spans="1:10" ht="16.5">
      <c r="A134" s="3" t="s">
        <v>239</v>
      </c>
      <c r="B134" s="7" t="s">
        <v>236</v>
      </c>
      <c r="C134" s="19">
        <v>73</v>
      </c>
      <c r="D134" s="19">
        <v>1261</v>
      </c>
      <c r="E134" s="15">
        <f>IF(C134=0,0,D134/C134)</f>
        <v>17.273972602739725</v>
      </c>
      <c r="F134" s="14">
        <f>IF(C134=0,0,C134)</f>
        <v>73</v>
      </c>
      <c r="G134" s="14">
        <f>IF(D134=0,0,IF(D134&lt;750,D134*1.05,D134*1.1))</f>
        <v>1387.1000000000001</v>
      </c>
      <c r="I134" s="16">
        <v>12</v>
      </c>
      <c r="J134" s="20" t="s">
        <v>240</v>
      </c>
    </row>
    <row r="135" spans="1:14" ht="16.5">
      <c r="A135" s="22" t="s">
        <v>241</v>
      </c>
      <c r="B135" s="23" t="s">
        <v>88</v>
      </c>
      <c r="C135" s="29">
        <v>29</v>
      </c>
      <c r="D135" s="29">
        <v>208</v>
      </c>
      <c r="E135" s="24">
        <f>IF(C135=0,0,D135/C135)</f>
        <v>7.172413793103448</v>
      </c>
      <c r="F135" s="25">
        <f>IF(C135=0,0,C135)</f>
        <v>29</v>
      </c>
      <c r="G135" s="25">
        <f>IF(D135=0,0,IF(D135&lt;750,D135*1.05,D135*1.1))</f>
        <v>218.4</v>
      </c>
      <c r="H135" s="21"/>
      <c r="I135" s="30">
        <v>54</v>
      </c>
      <c r="J135" s="20" t="s">
        <v>242</v>
      </c>
      <c r="K135" s="21"/>
      <c r="L135" s="21"/>
      <c r="M135" s="21"/>
      <c r="N135" s="21"/>
    </row>
    <row r="136" spans="1:14" ht="16.5">
      <c r="A136" s="22" t="s">
        <v>243</v>
      </c>
      <c r="B136" s="23" t="s">
        <v>93</v>
      </c>
      <c r="C136" s="19">
        <v>58</v>
      </c>
      <c r="D136" s="19">
        <v>1856</v>
      </c>
      <c r="E136" s="24">
        <f>IF(C136=0,0,D136/C136)</f>
        <v>32</v>
      </c>
      <c r="F136" s="25">
        <f>IF(C136=0,0,C136)</f>
        <v>58</v>
      </c>
      <c r="G136" s="25">
        <f>IF(D136=0,0,IF(D136&lt;750,D136*1.05,D136*1.1))</f>
        <v>2041.6000000000001</v>
      </c>
      <c r="H136" s="21"/>
      <c r="I136" s="16">
        <v>231</v>
      </c>
      <c r="J136" s="20" t="s">
        <v>244</v>
      </c>
      <c r="K136" s="38"/>
      <c r="L136" s="22"/>
      <c r="M136" s="22"/>
      <c r="N136" s="22"/>
    </row>
    <row r="137" spans="1:10" ht="16.5">
      <c r="A137" s="3" t="s">
        <v>245</v>
      </c>
      <c r="B137" s="7" t="s">
        <v>76</v>
      </c>
      <c r="C137" s="19">
        <v>35</v>
      </c>
      <c r="D137" s="19">
        <v>466</v>
      </c>
      <c r="E137" s="15">
        <f>IF(C137=0,0,D137/C137)</f>
        <v>13.314285714285715</v>
      </c>
      <c r="F137" s="14">
        <f>IF(C137=0,0,C137)</f>
        <v>35</v>
      </c>
      <c r="G137" s="14">
        <f>IF(D137=0,0,IF(D137&lt;750,D137*1.05,D137*1.1))</f>
        <v>489.3</v>
      </c>
      <c r="I137" s="16">
        <v>45</v>
      </c>
      <c r="J137" s="20" t="s">
        <v>246</v>
      </c>
    </row>
    <row r="138" spans="1:14" ht="16.5">
      <c r="A138" s="22" t="s">
        <v>247</v>
      </c>
      <c r="B138" s="23" t="s">
        <v>45</v>
      </c>
      <c r="C138" s="19">
        <v>22</v>
      </c>
      <c r="D138" s="19">
        <v>199</v>
      </c>
      <c r="E138" s="24">
        <f>IF(C138=0,0,D138/C138)</f>
        <v>9.045454545454545</v>
      </c>
      <c r="F138" s="25">
        <f>IF(C138=0,0,C138)</f>
        <v>22</v>
      </c>
      <c r="G138" s="25">
        <f>IF(D138=0,0,IF(D138&lt;750,D138*1.05,D138*1.1))</f>
        <v>208.95000000000002</v>
      </c>
      <c r="H138" s="21"/>
      <c r="I138" s="16">
        <v>45</v>
      </c>
      <c r="J138" s="20" t="s">
        <v>248</v>
      </c>
      <c r="K138" s="21"/>
      <c r="L138" s="21"/>
      <c r="M138" s="21"/>
      <c r="N138" s="21"/>
    </row>
    <row r="139" spans="1:14" ht="16.5">
      <c r="A139" s="22" t="s">
        <v>249</v>
      </c>
      <c r="B139" s="23" t="s">
        <v>93</v>
      </c>
      <c r="C139" s="19">
        <v>67</v>
      </c>
      <c r="D139" s="19">
        <v>1648</v>
      </c>
      <c r="E139" s="24">
        <f>IF(C139=0,0,D139/C139)</f>
        <v>24.597014925373134</v>
      </c>
      <c r="F139" s="25">
        <f>IF(C139=0,0,C139)</f>
        <v>67</v>
      </c>
      <c r="G139" s="25">
        <f>IF(D139=0,0,IF(D139&lt;750,D139*1.05,D139*1.1))</f>
        <v>1812.8000000000002</v>
      </c>
      <c r="H139" s="21"/>
      <c r="I139" s="16">
        <v>23</v>
      </c>
      <c r="J139" s="20" t="s">
        <v>250</v>
      </c>
      <c r="K139" s="21"/>
      <c r="L139" s="21"/>
      <c r="M139" s="21"/>
      <c r="N139" s="21"/>
    </row>
    <row r="140" spans="1:10" s="21" customFormat="1" ht="16.5">
      <c r="A140" s="3" t="s">
        <v>251</v>
      </c>
      <c r="B140" s="23" t="s">
        <v>48</v>
      </c>
      <c r="C140" s="19">
        <v>19</v>
      </c>
      <c r="D140" s="19">
        <v>134</v>
      </c>
      <c r="E140" s="24">
        <f>IF(C140=0,0,D140/C140)</f>
        <v>7.052631578947368</v>
      </c>
      <c r="F140" s="25">
        <f>IF(C140=0,0,C140)</f>
        <v>19</v>
      </c>
      <c r="G140" s="25">
        <f>IF(D140=0,0,IF(D140&lt;750,D140*1.05,D140*1.1))</f>
        <v>140.70000000000002</v>
      </c>
      <c r="I140" s="26">
        <v>12</v>
      </c>
      <c r="J140" s="27" t="s">
        <v>252</v>
      </c>
    </row>
    <row r="141" spans="1:14" ht="16.5">
      <c r="A141" s="31" t="s">
        <v>63</v>
      </c>
      <c r="B141" s="36"/>
      <c r="C141" s="14"/>
      <c r="D141" s="32">
        <f>SUM(D123:D140)</f>
        <v>22463</v>
      </c>
      <c r="E141" s="33"/>
      <c r="F141" s="14"/>
      <c r="G141" s="32">
        <f>SUM(G123:G140)</f>
        <v>24634.55</v>
      </c>
      <c r="H141" s="35"/>
      <c r="I141" s="16"/>
      <c r="J141" s="20"/>
      <c r="K141" s="3"/>
      <c r="L141" s="3"/>
      <c r="M141" s="3"/>
      <c r="N141" s="3"/>
    </row>
    <row r="142" spans="1:14" ht="16.5">
      <c r="A142" s="31"/>
      <c r="B142" s="36"/>
      <c r="C142" s="14"/>
      <c r="D142" s="32"/>
      <c r="E142" s="33"/>
      <c r="F142" s="14"/>
      <c r="G142" s="32"/>
      <c r="H142" s="32"/>
      <c r="I142" s="16"/>
      <c r="J142" s="20"/>
      <c r="K142" s="3"/>
      <c r="L142" s="3"/>
      <c r="M142" s="3"/>
      <c r="N142" s="3"/>
    </row>
    <row r="143" spans="1:14" ht="16.5">
      <c r="A143" s="31"/>
      <c r="B143" s="36"/>
      <c r="C143" s="14"/>
      <c r="D143" s="32"/>
      <c r="E143" s="33"/>
      <c r="F143" s="14"/>
      <c r="G143" s="32"/>
      <c r="H143" s="32"/>
      <c r="I143" s="16"/>
      <c r="J143" s="20"/>
      <c r="K143" s="3"/>
      <c r="L143" s="3"/>
      <c r="M143" s="3"/>
      <c r="N143" s="3"/>
    </row>
    <row r="144" spans="1:14" ht="16.5">
      <c r="A144" s="12" t="s">
        <v>253</v>
      </c>
      <c r="B144" s="13"/>
      <c r="C144" s="14"/>
      <c r="D144" s="14"/>
      <c r="E144" s="15"/>
      <c r="F144" s="14"/>
      <c r="G144" s="14"/>
      <c r="H144" s="14"/>
      <c r="I144" s="16"/>
      <c r="J144" s="20"/>
      <c r="K144" s="3"/>
      <c r="L144" s="3"/>
      <c r="M144" s="3"/>
      <c r="N144" s="3"/>
    </row>
    <row r="145" spans="1:14" ht="16.5">
      <c r="A145" s="18" t="s">
        <v>254</v>
      </c>
      <c r="B145" s="13"/>
      <c r="C145" s="14"/>
      <c r="D145" s="14"/>
      <c r="E145" s="15"/>
      <c r="F145" s="14"/>
      <c r="G145" s="14"/>
      <c r="H145" s="14"/>
      <c r="I145" s="16"/>
      <c r="J145" s="20"/>
      <c r="K145" s="3"/>
      <c r="L145" s="3"/>
      <c r="M145" s="3"/>
      <c r="N145" s="3"/>
    </row>
    <row r="146" spans="1:14" ht="16.5">
      <c r="A146" s="3" t="s">
        <v>255</v>
      </c>
      <c r="B146" s="7" t="s">
        <v>151</v>
      </c>
      <c r="C146" s="19">
        <v>77</v>
      </c>
      <c r="D146" s="19">
        <v>2751</v>
      </c>
      <c r="E146" s="15">
        <f>IF(C146=0,0,D146/C146)</f>
        <v>35.72727272727273</v>
      </c>
      <c r="F146" s="14">
        <f>IF(C146=0,0,C146)</f>
        <v>77</v>
      </c>
      <c r="G146" s="14">
        <f>IF(D146=0,0,IF(D146&lt;750,D146*1.05,D146*1.1))</f>
        <v>3026.1000000000004</v>
      </c>
      <c r="H146" s="14"/>
      <c r="I146" s="16">
        <v>34</v>
      </c>
      <c r="J146" s="20" t="s">
        <v>256</v>
      </c>
      <c r="K146" s="28"/>
      <c r="L146" s="3"/>
      <c r="M146" s="3"/>
      <c r="N146" s="3"/>
    </row>
    <row r="147" spans="1:14" ht="16.5">
      <c r="A147" s="22" t="s">
        <v>257</v>
      </c>
      <c r="B147" s="23" t="s">
        <v>76</v>
      </c>
      <c r="C147" s="19">
        <v>64</v>
      </c>
      <c r="D147" s="19">
        <v>1185</v>
      </c>
      <c r="E147" s="24">
        <f>IF(C147=0,0,D147/C147)</f>
        <v>18.515625</v>
      </c>
      <c r="F147" s="25">
        <f>IF(C147=0,0,C147)</f>
        <v>64</v>
      </c>
      <c r="G147" s="25">
        <f>IF(D147=0,0,IF(D147&lt;750,D147*1.05,D147*1.1))</f>
        <v>1303.5</v>
      </c>
      <c r="H147" s="21"/>
      <c r="I147" s="16">
        <v>12</v>
      </c>
      <c r="J147" s="20" t="s">
        <v>258</v>
      </c>
      <c r="K147" s="21"/>
      <c r="L147" s="21"/>
      <c r="M147" s="21"/>
      <c r="N147" s="21"/>
    </row>
    <row r="148" spans="1:10" ht="16.5">
      <c r="A148" s="3" t="s">
        <v>259</v>
      </c>
      <c r="B148" s="7" t="s">
        <v>20</v>
      </c>
      <c r="C148" s="19">
        <v>79</v>
      </c>
      <c r="D148" s="19">
        <v>1581</v>
      </c>
      <c r="E148" s="15">
        <f>IF(C148=0,0,D148/C148)</f>
        <v>20.0126582278481</v>
      </c>
      <c r="F148" s="14">
        <f>IF(C148=0,0,C148)</f>
        <v>79</v>
      </c>
      <c r="G148" s="14">
        <f>IF(D148=0,0,IF(D148&lt;750,D148*1.05,D148*1.1))</f>
        <v>1739.1000000000001</v>
      </c>
      <c r="H148" s="14"/>
      <c r="I148" s="16">
        <v>1</v>
      </c>
      <c r="J148" s="20" t="s">
        <v>260</v>
      </c>
    </row>
    <row r="149" spans="1:10" s="21" customFormat="1" ht="16.5">
      <c r="A149" s="22" t="s">
        <v>261</v>
      </c>
      <c r="B149" s="23" t="s">
        <v>31</v>
      </c>
      <c r="C149" s="19">
        <v>65</v>
      </c>
      <c r="D149" s="19">
        <v>1063</v>
      </c>
      <c r="E149" s="24">
        <f>IF(C149=0,0,D149/C149)</f>
        <v>16.353846153846153</v>
      </c>
      <c r="F149" s="25">
        <f>IF(C149=0,0,C149)</f>
        <v>65</v>
      </c>
      <c r="G149" s="25">
        <f>IF(D149=0,0,IF(D149&lt;750,D149*1.05,D149*1.1))</f>
        <v>1169.3000000000002</v>
      </c>
      <c r="I149" s="26">
        <v>45</v>
      </c>
      <c r="J149" s="27" t="s">
        <v>262</v>
      </c>
    </row>
    <row r="150" spans="1:14" ht="16.5">
      <c r="A150" s="22" t="s">
        <v>263</v>
      </c>
      <c r="B150" s="23" t="s">
        <v>34</v>
      </c>
      <c r="C150" s="19">
        <v>57</v>
      </c>
      <c r="D150" s="19">
        <v>862</v>
      </c>
      <c r="E150" s="24">
        <f>IF(C150=0,0,D150/C150)</f>
        <v>15.12280701754386</v>
      </c>
      <c r="F150" s="25">
        <f>IF(C150=0,0,C150)</f>
        <v>57</v>
      </c>
      <c r="G150" s="25">
        <f>IF(D150=0,0,IF(D150&lt;750,D150*1.05,D150*1.1))</f>
        <v>948.2</v>
      </c>
      <c r="H150" s="21"/>
      <c r="I150" s="16">
        <v>12</v>
      </c>
      <c r="J150" s="20" t="s">
        <v>264</v>
      </c>
      <c r="K150" s="21"/>
      <c r="L150" s="21"/>
      <c r="M150" s="21"/>
      <c r="N150" s="21"/>
    </row>
    <row r="151" spans="1:10" s="21" customFormat="1" ht="16.5">
      <c r="A151" s="22" t="s">
        <v>265</v>
      </c>
      <c r="B151" s="23" t="s">
        <v>151</v>
      </c>
      <c r="C151" s="19">
        <v>82</v>
      </c>
      <c r="D151" s="19">
        <v>2541</v>
      </c>
      <c r="E151" s="24">
        <f>IF(C151=0,0,D151/C151)</f>
        <v>30.98780487804878</v>
      </c>
      <c r="F151" s="25">
        <f>IF(C151=0,0,C151)</f>
        <v>82</v>
      </c>
      <c r="G151" s="25">
        <f>IF(D151=0,0,IF(D151&lt;750,D151*1.05,D151*1.1))</f>
        <v>2795.1000000000004</v>
      </c>
      <c r="I151" s="26">
        <v>213</v>
      </c>
      <c r="J151" s="27" t="s">
        <v>55</v>
      </c>
    </row>
    <row r="152" spans="1:14" s="21" customFormat="1" ht="16.5">
      <c r="A152" s="3" t="s">
        <v>266</v>
      </c>
      <c r="B152" s="7" t="s">
        <v>37</v>
      </c>
      <c r="C152" s="19">
        <v>56</v>
      </c>
      <c r="D152" s="19">
        <v>940</v>
      </c>
      <c r="E152" s="15">
        <f>IF(C152=0,0,D152/C152)</f>
        <v>16.785714285714285</v>
      </c>
      <c r="F152" s="14">
        <f>IF(C152=0,0,C152)</f>
        <v>56</v>
      </c>
      <c r="G152" s="14">
        <f>IF(D152=0,0,IF(D152&lt;750,D152*1.05,D152*1.1))</f>
        <v>1034</v>
      </c>
      <c r="H152" s="14"/>
      <c r="I152" s="16">
        <v>54</v>
      </c>
      <c r="J152" s="20" t="s">
        <v>165</v>
      </c>
      <c r="K152" s="28"/>
      <c r="L152" s="3"/>
      <c r="M152" s="3"/>
      <c r="N152" s="3"/>
    </row>
    <row r="153" spans="1:10" s="21" customFormat="1" ht="16.5">
      <c r="A153" s="22" t="s">
        <v>267</v>
      </c>
      <c r="B153" s="23" t="s">
        <v>28</v>
      </c>
      <c r="C153" s="29">
        <v>56</v>
      </c>
      <c r="D153" s="29">
        <v>1118</v>
      </c>
      <c r="E153" s="24">
        <f>IF(C153=0,0,D153/C153)</f>
        <v>19.964285714285715</v>
      </c>
      <c r="F153" s="25">
        <f>IF(C153=0,0,C153)</f>
        <v>56</v>
      </c>
      <c r="G153" s="25">
        <f>IF(D153=0,0,IF(D153&lt;750,D153*1.05,D153*1.1))</f>
        <v>1229.8000000000002</v>
      </c>
      <c r="I153" s="30">
        <v>32</v>
      </c>
      <c r="J153" s="20" t="s">
        <v>268</v>
      </c>
    </row>
    <row r="154" spans="1:14" s="21" customFormat="1" ht="16.5">
      <c r="A154" s="3" t="s">
        <v>269</v>
      </c>
      <c r="B154" s="7" t="s">
        <v>192</v>
      </c>
      <c r="C154" s="19">
        <v>80</v>
      </c>
      <c r="D154" s="19">
        <v>2426</v>
      </c>
      <c r="E154" s="15">
        <f>IF(C154=0,0,D154/C154)</f>
        <v>30.325</v>
      </c>
      <c r="F154" s="14">
        <f>IF(C154=0,0,C154)</f>
        <v>80</v>
      </c>
      <c r="G154" s="14">
        <f>IF(D154=0,0,IF(D154&lt;750,D154*1.05,D154*1.1))</f>
        <v>2668.6000000000004</v>
      </c>
      <c r="H154" s="1"/>
      <c r="I154" s="16">
        <v>23</v>
      </c>
      <c r="J154" s="20" t="s">
        <v>270</v>
      </c>
      <c r="K154" s="28"/>
      <c r="L154" s="3"/>
      <c r="M154" s="3"/>
      <c r="N154" s="3"/>
    </row>
    <row r="155" spans="1:10" s="21" customFormat="1" ht="16.5">
      <c r="A155" s="22" t="s">
        <v>271</v>
      </c>
      <c r="B155" s="23"/>
      <c r="C155" s="19"/>
      <c r="D155" s="19"/>
      <c r="E155" s="24">
        <f>IF(C155=0,0,D155/C155)</f>
        <v>0</v>
      </c>
      <c r="F155" s="25">
        <f>IF(C155=0,0,C155)</f>
        <v>0</v>
      </c>
      <c r="G155" s="25">
        <f>IF(D155=0,0,IF(D155&lt;750,D155*1.05,D155*1.1))</f>
        <v>0</v>
      </c>
      <c r="I155" s="16"/>
      <c r="J155" s="20" t="s">
        <v>272</v>
      </c>
    </row>
    <row r="156" spans="1:14" s="21" customFormat="1" ht="16.5">
      <c r="A156" s="3" t="s">
        <v>273</v>
      </c>
      <c r="B156" s="7" t="s">
        <v>42</v>
      </c>
      <c r="C156" s="19">
        <v>64</v>
      </c>
      <c r="D156" s="19">
        <v>1999</v>
      </c>
      <c r="E156" s="15">
        <f>IF(C156=0,0,D156/C156)</f>
        <v>31.234375</v>
      </c>
      <c r="F156" s="14">
        <f>IF(C156=0,0,C156)</f>
        <v>64</v>
      </c>
      <c r="G156" s="14">
        <f>IF(D156=0,0,IF(D156&lt;750,D156*1.05,D156*1.1))</f>
        <v>2198.9</v>
      </c>
      <c r="H156" s="1"/>
      <c r="I156" s="16">
        <v>34</v>
      </c>
      <c r="J156" s="20" t="s">
        <v>274</v>
      </c>
      <c r="K156" s="28"/>
      <c r="L156" s="1"/>
      <c r="M156" s="1"/>
      <c r="N156" s="1"/>
    </row>
    <row r="157" spans="1:14" ht="16.5">
      <c r="A157" s="3" t="s">
        <v>275</v>
      </c>
      <c r="B157" s="7" t="s">
        <v>54</v>
      </c>
      <c r="C157" s="19">
        <v>75</v>
      </c>
      <c r="D157" s="19">
        <v>1280</v>
      </c>
      <c r="E157" s="15">
        <f>IF(C157=0,0,D157/C157)</f>
        <v>17.066666666666666</v>
      </c>
      <c r="F157" s="14">
        <f>IF(C157=0,0,C157)</f>
        <v>75</v>
      </c>
      <c r="G157" s="14">
        <f>IF(D157=0,0,IF(D157&lt;750,D157*1.05,D157*1.1))</f>
        <v>1408</v>
      </c>
      <c r="I157" s="16">
        <v>54</v>
      </c>
      <c r="J157" s="20" t="s">
        <v>276</v>
      </c>
      <c r="K157" s="3"/>
      <c r="L157" s="3"/>
      <c r="M157" s="3"/>
      <c r="N157" s="3"/>
    </row>
    <row r="158" spans="1:14" ht="16.5">
      <c r="A158" s="22" t="s">
        <v>277</v>
      </c>
      <c r="B158" s="23" t="s">
        <v>34</v>
      </c>
      <c r="C158" s="19">
        <v>10</v>
      </c>
      <c r="D158" s="19">
        <v>134</v>
      </c>
      <c r="E158" s="24">
        <f>IF(C158=0,0,D158/C158)</f>
        <v>13.4</v>
      </c>
      <c r="F158" s="25">
        <f>IF(C158=0,0,C158)</f>
        <v>10</v>
      </c>
      <c r="G158" s="25">
        <f>IF(D158=0,0,IF(D158&lt;750,D158*1.05,D158*1.1))</f>
        <v>140.70000000000002</v>
      </c>
      <c r="H158" s="21"/>
      <c r="I158" s="16">
        <v>23</v>
      </c>
      <c r="J158" s="20" t="s">
        <v>278</v>
      </c>
      <c r="K158" s="21"/>
      <c r="L158" s="21"/>
      <c r="M158" s="21"/>
      <c r="N158" s="21"/>
    </row>
    <row r="159" spans="1:14" ht="16.5">
      <c r="A159" s="22" t="s">
        <v>279</v>
      </c>
      <c r="B159" s="23" t="s">
        <v>67</v>
      </c>
      <c r="C159" s="19">
        <v>77</v>
      </c>
      <c r="D159" s="19">
        <v>1102</v>
      </c>
      <c r="E159" s="24">
        <f>IF(C159=0,0,D159/C159)</f>
        <v>14.311688311688311</v>
      </c>
      <c r="F159" s="25">
        <f>IF(C159=0,0,C159)</f>
        <v>77</v>
      </c>
      <c r="G159" s="25">
        <f>IF(D159=0,0,IF(D159&lt;750,D159*1.05,D159*1.1))</f>
        <v>1212.2</v>
      </c>
      <c r="H159" s="21"/>
      <c r="I159" s="16">
        <v>54</v>
      </c>
      <c r="J159" s="20" t="s">
        <v>280</v>
      </c>
      <c r="K159" s="21"/>
      <c r="L159" s="21"/>
      <c r="M159" s="21"/>
      <c r="N159" s="21"/>
    </row>
    <row r="160" spans="1:14" ht="16.5">
      <c r="A160" s="3" t="s">
        <v>281</v>
      </c>
      <c r="B160" s="7" t="s">
        <v>282</v>
      </c>
      <c r="C160" s="19">
        <v>72</v>
      </c>
      <c r="D160" s="19">
        <v>1158</v>
      </c>
      <c r="E160" s="15">
        <f>IF(C160=0,0,D160/C160)</f>
        <v>16.083333333333332</v>
      </c>
      <c r="F160" s="14">
        <f>IF(C160=0,0,C160)</f>
        <v>72</v>
      </c>
      <c r="G160" s="14">
        <f>IF(D160=0,0,IF(D160&lt;750,D160*1.05,D160*1.1))</f>
        <v>1273.8000000000002</v>
      </c>
      <c r="H160" s="14"/>
      <c r="I160" s="16">
        <v>23</v>
      </c>
      <c r="J160" s="20" t="s">
        <v>283</v>
      </c>
      <c r="K160" s="3"/>
      <c r="L160" s="3"/>
      <c r="M160" s="3"/>
      <c r="N160" s="3"/>
    </row>
    <row r="161" spans="1:10" ht="16.5">
      <c r="A161" s="3" t="s">
        <v>284</v>
      </c>
      <c r="B161" s="7" t="s">
        <v>217</v>
      </c>
      <c r="C161" s="19">
        <v>13</v>
      </c>
      <c r="D161" s="19">
        <v>82</v>
      </c>
      <c r="E161" s="15">
        <f>IF(C161=0,0,D161/C161)</f>
        <v>6.3076923076923075</v>
      </c>
      <c r="F161" s="14">
        <f>IF(C161=0,0,C161)</f>
        <v>13</v>
      </c>
      <c r="G161" s="14">
        <f>IF(D161=0,0,IF(D161&lt;750,D161*1.05,D161*1.1))</f>
        <v>86.10000000000001</v>
      </c>
      <c r="I161" s="16">
        <v>54</v>
      </c>
      <c r="J161" s="20" t="s">
        <v>285</v>
      </c>
    </row>
    <row r="162" spans="1:14" ht="16.5">
      <c r="A162" s="3" t="s">
        <v>286</v>
      </c>
      <c r="B162" s="7" t="s">
        <v>67</v>
      </c>
      <c r="C162" s="19">
        <v>70</v>
      </c>
      <c r="D162" s="19">
        <v>2451</v>
      </c>
      <c r="E162" s="15">
        <f>IF(C162=0,0,D162/C162)</f>
        <v>35.01428571428571</v>
      </c>
      <c r="F162" s="14">
        <f>IF(C162=0,0,C162)</f>
        <v>70</v>
      </c>
      <c r="G162" s="14">
        <f>IF(D162=0,0,IF(D162&lt;750,D162*1.05,D162*1.1))</f>
        <v>2696.1000000000004</v>
      </c>
      <c r="H162" s="14"/>
      <c r="I162" s="16">
        <v>45</v>
      </c>
      <c r="J162" s="20" t="s">
        <v>287</v>
      </c>
      <c r="K162" s="3"/>
      <c r="L162" s="3"/>
      <c r="M162" s="3"/>
      <c r="N162" s="3"/>
    </row>
    <row r="163" spans="1:14" ht="16.5">
      <c r="A163" s="22" t="s">
        <v>288</v>
      </c>
      <c r="B163" s="23" t="s">
        <v>45</v>
      </c>
      <c r="C163" s="19">
        <v>57</v>
      </c>
      <c r="D163" s="19">
        <v>995</v>
      </c>
      <c r="E163" s="24">
        <f>IF(C163=0,0,D163/C163)</f>
        <v>17.45614035087719</v>
      </c>
      <c r="F163" s="25">
        <f>IF(C163=0,0,C163)</f>
        <v>57</v>
      </c>
      <c r="G163" s="25">
        <f>IF(D163=0,0,IF(D163&lt;750,D163*1.05,D163*1.1))</f>
        <v>1094.5</v>
      </c>
      <c r="H163" s="21"/>
      <c r="I163" s="16">
        <v>54</v>
      </c>
      <c r="J163" s="20" t="s">
        <v>289</v>
      </c>
      <c r="K163" s="22"/>
      <c r="L163" s="22"/>
      <c r="M163" s="22"/>
      <c r="N163" s="22"/>
    </row>
    <row r="164" spans="1:14" ht="16.5">
      <c r="A164" s="31" t="s">
        <v>63</v>
      </c>
      <c r="B164" s="13"/>
      <c r="C164" s="14"/>
      <c r="D164" s="32">
        <f>SUM(D146:D163)</f>
        <v>23668</v>
      </c>
      <c r="E164" s="33"/>
      <c r="F164" s="14"/>
      <c r="G164" s="32">
        <f>SUM(G146:G163)</f>
        <v>26024</v>
      </c>
      <c r="H164" s="32"/>
      <c r="I164" s="16"/>
      <c r="J164" s="20"/>
      <c r="K164" s="3"/>
      <c r="L164" s="3"/>
      <c r="M164" s="3"/>
      <c r="N164" s="3"/>
    </row>
    <row r="165" spans="1:14" ht="16.5">
      <c r="A165" s="39"/>
      <c r="B165" s="36"/>
      <c r="C165" s="14"/>
      <c r="D165" s="40"/>
      <c r="E165" s="33"/>
      <c r="F165" s="14"/>
      <c r="G165" s="35"/>
      <c r="H165" s="35"/>
      <c r="I165" s="16"/>
      <c r="J165" s="20"/>
      <c r="K165" s="3"/>
      <c r="L165" s="3"/>
      <c r="M165" s="3"/>
      <c r="N165" s="3"/>
    </row>
    <row r="166" spans="1:14" ht="16.5">
      <c r="A166" s="3"/>
      <c r="B166" s="13"/>
      <c r="C166" s="14"/>
      <c r="D166" s="14"/>
      <c r="E166" s="15"/>
      <c r="F166" s="14"/>
      <c r="G166" s="35"/>
      <c r="H166" s="35"/>
      <c r="I166" s="16"/>
      <c r="J166" s="20"/>
      <c r="K166" s="3"/>
      <c r="L166" s="3"/>
      <c r="M166" s="3"/>
      <c r="N166" s="3"/>
    </row>
    <row r="167" spans="1:14" ht="16.5">
      <c r="A167" s="12" t="s">
        <v>290</v>
      </c>
      <c r="B167" s="13"/>
      <c r="C167" s="14"/>
      <c r="D167" s="14"/>
      <c r="E167" s="15"/>
      <c r="F167" s="14"/>
      <c r="G167" s="35"/>
      <c r="H167" s="35"/>
      <c r="I167" s="16"/>
      <c r="J167" s="20"/>
      <c r="K167" s="3"/>
      <c r="L167" s="3"/>
      <c r="M167" s="3"/>
      <c r="N167" s="3"/>
    </row>
    <row r="168" spans="1:14" ht="16.5">
      <c r="A168" s="18" t="s">
        <v>291</v>
      </c>
      <c r="B168" s="13"/>
      <c r="C168" s="14"/>
      <c r="D168" s="14"/>
      <c r="E168" s="15"/>
      <c r="F168" s="14"/>
      <c r="G168" s="35"/>
      <c r="H168" s="35"/>
      <c r="I168" s="16"/>
      <c r="J168" s="20"/>
      <c r="K168" s="3"/>
      <c r="L168" s="3"/>
      <c r="M168" s="3"/>
      <c r="N168" s="3"/>
    </row>
    <row r="169" spans="1:14" ht="16.5">
      <c r="A169" s="18" t="s">
        <v>292</v>
      </c>
      <c r="B169" s="13"/>
      <c r="C169" s="14"/>
      <c r="D169" s="14"/>
      <c r="E169" s="15"/>
      <c r="F169" s="14"/>
      <c r="G169" s="35"/>
      <c r="H169" s="35"/>
      <c r="I169" s="16"/>
      <c r="J169" s="20"/>
      <c r="K169" s="3"/>
      <c r="L169" s="3"/>
      <c r="M169" s="3"/>
      <c r="N169" s="3"/>
    </row>
    <row r="170" spans="1:10" ht="16.5">
      <c r="A170" s="3" t="s">
        <v>293</v>
      </c>
      <c r="B170" s="7" t="s">
        <v>20</v>
      </c>
      <c r="C170" s="19">
        <v>54</v>
      </c>
      <c r="D170" s="19">
        <v>1500</v>
      </c>
      <c r="E170" s="15">
        <f>IF(C170=0,0,D170/C170)</f>
        <v>27.77777777777778</v>
      </c>
      <c r="F170" s="14">
        <f>IF(C170=0,0,C170)</f>
        <v>54</v>
      </c>
      <c r="G170" s="14">
        <f>IF(D170=0,0,IF(D170&lt;750,D170*1.05,D170*1.1))</f>
        <v>1650.0000000000002</v>
      </c>
      <c r="I170" s="16">
        <v>54</v>
      </c>
      <c r="J170" s="20" t="s">
        <v>294</v>
      </c>
    </row>
    <row r="171" spans="1:14" s="21" customFormat="1" ht="16.5">
      <c r="A171" s="3" t="s">
        <v>295</v>
      </c>
      <c r="B171" s="7" t="s">
        <v>45</v>
      </c>
      <c r="C171" s="19">
        <v>61</v>
      </c>
      <c r="D171" s="19">
        <v>1125</v>
      </c>
      <c r="E171" s="15">
        <f>IF(C171=0,0,D171/C171)</f>
        <v>18.442622950819672</v>
      </c>
      <c r="F171" s="14">
        <f>IF(C171=0,0,C171)</f>
        <v>61</v>
      </c>
      <c r="G171" s="14">
        <f>IF(D171=0,0,IF(D171&lt;750,D171*1.05,D171*1.1))</f>
        <v>1237.5</v>
      </c>
      <c r="H171" s="1"/>
      <c r="I171" s="16">
        <v>12</v>
      </c>
      <c r="J171" s="20" t="s">
        <v>296</v>
      </c>
      <c r="K171" s="1"/>
      <c r="L171" s="1"/>
      <c r="M171" s="1"/>
      <c r="N171" s="1"/>
    </row>
    <row r="172" spans="1:14" s="21" customFormat="1" ht="16.5">
      <c r="A172" s="3" t="s">
        <v>297</v>
      </c>
      <c r="B172" s="7" t="s">
        <v>116</v>
      </c>
      <c r="C172" s="19">
        <v>82</v>
      </c>
      <c r="D172" s="19">
        <v>2140</v>
      </c>
      <c r="E172" s="15">
        <f>IF(C172=0,0,D172/C172)</f>
        <v>26.097560975609756</v>
      </c>
      <c r="F172" s="14">
        <f>IF(C172=0,0,C172)</f>
        <v>82</v>
      </c>
      <c r="G172" s="14">
        <f>IF(D172=0,0,IF(D172&lt;750,D172*1.05,D172*1.1))</f>
        <v>2354</v>
      </c>
      <c r="H172" s="1"/>
      <c r="I172" s="16">
        <v>324</v>
      </c>
      <c r="J172" s="20" t="s">
        <v>55</v>
      </c>
      <c r="K172" s="1"/>
      <c r="L172" s="1"/>
      <c r="M172" s="1"/>
      <c r="N172" s="1"/>
    </row>
    <row r="173" spans="1:14" s="21" customFormat="1" ht="16.5">
      <c r="A173" s="3" t="s">
        <v>298</v>
      </c>
      <c r="B173" s="7" t="s">
        <v>37</v>
      </c>
      <c r="C173" s="19">
        <v>61</v>
      </c>
      <c r="D173" s="19">
        <v>1683</v>
      </c>
      <c r="E173" s="15">
        <f>IF(C173=0,0,D173/C173)</f>
        <v>27.59016393442623</v>
      </c>
      <c r="F173" s="14">
        <f>IF(C173=0,0,C173)</f>
        <v>61</v>
      </c>
      <c r="G173" s="14">
        <f>IF(D173=0,0,IF(D173&lt;750,D173*1.05,D173*1.1))</f>
        <v>1851.3000000000002</v>
      </c>
      <c r="H173" s="1"/>
      <c r="I173" s="16">
        <v>2431</v>
      </c>
      <c r="J173" s="20" t="s">
        <v>296</v>
      </c>
      <c r="K173" s="28"/>
      <c r="L173" s="1"/>
      <c r="M173" s="1"/>
      <c r="N173" s="1"/>
    </row>
    <row r="174" spans="1:10" s="21" customFormat="1" ht="16.5">
      <c r="A174" s="22" t="s">
        <v>299</v>
      </c>
      <c r="B174" s="23" t="s">
        <v>37</v>
      </c>
      <c r="C174" s="19">
        <v>41</v>
      </c>
      <c r="D174" s="19">
        <v>773</v>
      </c>
      <c r="E174" s="24">
        <f>IF(C174=0,0,D174/C174)</f>
        <v>18.853658536585368</v>
      </c>
      <c r="F174" s="25">
        <f>IF(C174=0,0,C174)</f>
        <v>41</v>
      </c>
      <c r="G174" s="25">
        <f>IF(D174=0,0,IF(D174&lt;750,D174*1.05,D174*1.1))</f>
        <v>850.3000000000001</v>
      </c>
      <c r="I174" s="16">
        <v>12</v>
      </c>
      <c r="J174" s="20" t="s">
        <v>300</v>
      </c>
    </row>
    <row r="175" spans="1:14" s="21" customFormat="1" ht="16.5">
      <c r="A175" s="3" t="s">
        <v>301</v>
      </c>
      <c r="B175" s="7" t="s">
        <v>62</v>
      </c>
      <c r="C175" s="19">
        <v>81</v>
      </c>
      <c r="D175" s="19">
        <v>1718</v>
      </c>
      <c r="E175" s="15">
        <f>IF(C175=0,0,D175/C175)</f>
        <v>21.209876543209877</v>
      </c>
      <c r="F175" s="14">
        <f>IF(C175=0,0,C175)</f>
        <v>81</v>
      </c>
      <c r="G175" s="14">
        <f>IF(D175=0,0,IF(D175&lt;750,D175*1.05,D175*1.1))</f>
        <v>1889.8000000000002</v>
      </c>
      <c r="H175" s="1"/>
      <c r="I175" s="16">
        <v>54</v>
      </c>
      <c r="J175" s="20" t="s">
        <v>149</v>
      </c>
      <c r="K175" s="1"/>
      <c r="L175" s="1"/>
      <c r="M175" s="1"/>
      <c r="N175" s="1"/>
    </row>
    <row r="176" spans="1:10" s="21" customFormat="1" ht="16.5">
      <c r="A176" s="22" t="s">
        <v>302</v>
      </c>
      <c r="B176" s="23" t="s">
        <v>14</v>
      </c>
      <c r="C176" s="19">
        <v>80</v>
      </c>
      <c r="D176" s="19">
        <v>2103</v>
      </c>
      <c r="E176" s="24">
        <f>IF(C176=0,0,D176/C176)</f>
        <v>26.2875</v>
      </c>
      <c r="F176" s="25">
        <f>IF(C176=0,0,C176)</f>
        <v>80</v>
      </c>
      <c r="G176" s="25">
        <f>IF(D176=0,0,IF(D176&lt;750,D176*1.05,D176*1.1))</f>
        <v>2313.3</v>
      </c>
      <c r="I176" s="16">
        <v>1</v>
      </c>
      <c r="J176" s="20" t="s">
        <v>46</v>
      </c>
    </row>
    <row r="177" spans="1:14" ht="16.5">
      <c r="A177" s="22" t="s">
        <v>303</v>
      </c>
      <c r="B177" s="23" t="s">
        <v>31</v>
      </c>
      <c r="C177" s="29">
        <v>52</v>
      </c>
      <c r="D177" s="29">
        <v>542</v>
      </c>
      <c r="E177" s="24">
        <f>IF(C177=0,0,D177/C177)</f>
        <v>10.423076923076923</v>
      </c>
      <c r="F177" s="25">
        <f>IF(C177=0,0,C177)</f>
        <v>52</v>
      </c>
      <c r="G177" s="25">
        <f>IF(D177=0,0,IF(D177&lt;750,D177*1.05,D177*1.1))</f>
        <v>569.1</v>
      </c>
      <c r="H177" s="21"/>
      <c r="I177" s="30">
        <v>32</v>
      </c>
      <c r="J177" s="20" t="s">
        <v>304</v>
      </c>
      <c r="K177" s="21"/>
      <c r="L177" s="21"/>
      <c r="M177" s="21"/>
      <c r="N177" s="21"/>
    </row>
    <row r="178" spans="1:10" s="21" customFormat="1" ht="16.5">
      <c r="A178" s="22" t="s">
        <v>305</v>
      </c>
      <c r="B178" s="23" t="s">
        <v>51</v>
      </c>
      <c r="C178" s="19">
        <v>43</v>
      </c>
      <c r="D178" s="19">
        <v>442</v>
      </c>
      <c r="E178" s="24">
        <f>IF(C178=0,0,D178/C178)</f>
        <v>10.279069767441861</v>
      </c>
      <c r="F178" s="25">
        <f>IF(C178=0,0,C178)</f>
        <v>43</v>
      </c>
      <c r="G178" s="25">
        <f>IF(D178=0,0,IF(D178&lt;750,D178*1.05,D178*1.1))</f>
        <v>464.1</v>
      </c>
      <c r="I178" s="26">
        <v>1</v>
      </c>
      <c r="J178" s="34" t="s">
        <v>306</v>
      </c>
    </row>
    <row r="179" spans="1:14" ht="16.5">
      <c r="A179" s="3" t="s">
        <v>307</v>
      </c>
      <c r="B179" s="7" t="s">
        <v>151</v>
      </c>
      <c r="C179" s="19">
        <v>78</v>
      </c>
      <c r="D179" s="19">
        <v>2870</v>
      </c>
      <c r="E179" s="15">
        <f>IF(C179=0,0,D179/C179)</f>
        <v>36.794871794871796</v>
      </c>
      <c r="F179" s="14">
        <f>IF(C179=0,0,C179)</f>
        <v>78</v>
      </c>
      <c r="G179" s="14">
        <f>IF(D179=0,0,IF(D179&lt;750,D179*1.05,D179*1.1))</f>
        <v>3157.0000000000005</v>
      </c>
      <c r="I179" s="16">
        <v>45</v>
      </c>
      <c r="J179" s="20" t="s">
        <v>308</v>
      </c>
      <c r="K179" s="3"/>
      <c r="L179" s="3"/>
      <c r="M179" s="3"/>
      <c r="N179" s="3"/>
    </row>
    <row r="180" spans="1:14" ht="16.5">
      <c r="A180" s="22" t="s">
        <v>309</v>
      </c>
      <c r="B180" s="23" t="s">
        <v>105</v>
      </c>
      <c r="C180" s="19">
        <v>34</v>
      </c>
      <c r="D180" s="19">
        <v>483</v>
      </c>
      <c r="E180" s="24">
        <f>IF(C180=0,0,D180/C180)</f>
        <v>14.205882352941176</v>
      </c>
      <c r="F180" s="25">
        <f>IF(C180=0,0,C180)</f>
        <v>34</v>
      </c>
      <c r="G180" s="25">
        <f>IF(D180=0,0,IF(D180&lt;750,D180*1.05,D180*1.1))</f>
        <v>507.15000000000003</v>
      </c>
      <c r="H180" s="21"/>
      <c r="I180" s="16">
        <v>23</v>
      </c>
      <c r="J180" s="20" t="s">
        <v>310</v>
      </c>
      <c r="K180" s="21"/>
      <c r="L180" s="21"/>
      <c r="M180" s="21"/>
      <c r="N180" s="21"/>
    </row>
    <row r="181" spans="1:10" ht="16.5">
      <c r="A181" s="3" t="s">
        <v>311</v>
      </c>
      <c r="B181" s="7" t="s">
        <v>105</v>
      </c>
      <c r="C181" s="19">
        <v>75</v>
      </c>
      <c r="D181" s="19">
        <v>1748</v>
      </c>
      <c r="E181" s="15">
        <f>IF(C181=0,0,D181/C181)</f>
        <v>23.30666666666667</v>
      </c>
      <c r="F181" s="14">
        <f>IF(C181=0,0,C181)</f>
        <v>75</v>
      </c>
      <c r="G181" s="14">
        <f>IF(D181=0,0,IF(D181&lt;750,D181*1.05,D181*1.1))</f>
        <v>1922.8000000000002</v>
      </c>
      <c r="I181" s="16">
        <v>45</v>
      </c>
      <c r="J181" s="20" t="s">
        <v>312</v>
      </c>
    </row>
    <row r="182" spans="1:10" ht="16.5">
      <c r="A182" s="3" t="s">
        <v>313</v>
      </c>
      <c r="B182" s="7" t="s">
        <v>151</v>
      </c>
      <c r="C182" s="19">
        <v>64</v>
      </c>
      <c r="D182" s="19">
        <v>1141</v>
      </c>
      <c r="E182" s="15">
        <f>IF(C182=0,0,D182/C182)</f>
        <v>17.828125</v>
      </c>
      <c r="F182" s="14">
        <f>IF(C182=0,0,C182)</f>
        <v>64</v>
      </c>
      <c r="G182" s="14">
        <f>IF(D182=0,0,IF(D182&lt;750,D182*1.05,D182*1.1))</f>
        <v>1255.1000000000001</v>
      </c>
      <c r="I182" s="16">
        <v>54</v>
      </c>
      <c r="J182" s="20" t="s">
        <v>314</v>
      </c>
    </row>
    <row r="183" spans="1:14" ht="16.5">
      <c r="A183" s="22" t="s">
        <v>315</v>
      </c>
      <c r="B183" s="23" t="s">
        <v>20</v>
      </c>
      <c r="C183" s="19">
        <v>54</v>
      </c>
      <c r="D183" s="19">
        <v>484</v>
      </c>
      <c r="E183" s="24">
        <f>IF(C183=0,0,D183/C183)</f>
        <v>8.962962962962964</v>
      </c>
      <c r="F183" s="25">
        <f>IF(C183=0,0,C183)</f>
        <v>54</v>
      </c>
      <c r="G183" s="25">
        <f>IF(D183=0,0,IF(D183&lt;750,D183*1.05,D183*1.1))</f>
        <v>508.20000000000005</v>
      </c>
      <c r="H183" s="25"/>
      <c r="I183" s="16">
        <v>34</v>
      </c>
      <c r="J183" s="20" t="s">
        <v>316</v>
      </c>
      <c r="K183" s="22"/>
      <c r="L183" s="22"/>
      <c r="M183" s="22"/>
      <c r="N183" s="22"/>
    </row>
    <row r="184" spans="1:10" ht="16.5">
      <c r="A184" s="3" t="s">
        <v>317</v>
      </c>
      <c r="B184" s="7" t="s">
        <v>57</v>
      </c>
      <c r="C184" s="19">
        <v>59</v>
      </c>
      <c r="D184" s="19">
        <v>1413</v>
      </c>
      <c r="E184" s="15">
        <f>IF(C184=0,0,D184/C184)</f>
        <v>23.949152542372882</v>
      </c>
      <c r="F184" s="14">
        <f>IF(C184=0,0,C184)</f>
        <v>59</v>
      </c>
      <c r="G184" s="14">
        <f>IF(D184=0,0,IF(D184&lt;750,D184*1.05,D184*1.1))</f>
        <v>1554.3000000000002</v>
      </c>
      <c r="I184" s="16">
        <v>32</v>
      </c>
      <c r="J184" s="20" t="s">
        <v>318</v>
      </c>
    </row>
    <row r="185" spans="1:10" ht="16.5">
      <c r="A185" s="3" t="s">
        <v>319</v>
      </c>
      <c r="B185" s="7" t="s">
        <v>62</v>
      </c>
      <c r="C185" s="19">
        <v>75</v>
      </c>
      <c r="D185" s="19">
        <v>1747</v>
      </c>
      <c r="E185" s="15">
        <f>IF(C185=0,0,D185/C185)</f>
        <v>23.293333333333333</v>
      </c>
      <c r="F185" s="14">
        <f>IF(C185=0,0,C185)</f>
        <v>75</v>
      </c>
      <c r="G185" s="14">
        <f>IF(D185=0,0,IF(D185&lt;750,D185*1.05,D185*1.1))</f>
        <v>1921.7</v>
      </c>
      <c r="I185" s="16">
        <v>12</v>
      </c>
      <c r="J185" s="20" t="s">
        <v>320</v>
      </c>
    </row>
    <row r="186" spans="1:14" ht="16.5">
      <c r="A186" s="31" t="s">
        <v>63</v>
      </c>
      <c r="B186" s="13"/>
      <c r="C186" s="14"/>
      <c r="D186" s="32">
        <f>SUM(D170:D185)</f>
        <v>21912</v>
      </c>
      <c r="E186" s="33"/>
      <c r="F186" s="14"/>
      <c r="G186" s="32">
        <f>SUM(G170:G185)</f>
        <v>24005.65</v>
      </c>
      <c r="H186" s="35"/>
      <c r="I186" s="16"/>
      <c r="J186" s="20"/>
      <c r="K186" s="3"/>
      <c r="L186" s="3"/>
      <c r="M186" s="3"/>
      <c r="N186" s="3"/>
    </row>
    <row r="187" spans="1:14" ht="16.5">
      <c r="A187" s="3"/>
      <c r="B187" s="13"/>
      <c r="C187" s="14"/>
      <c r="D187" s="14"/>
      <c r="E187" s="15"/>
      <c r="F187" s="14"/>
      <c r="G187" s="35"/>
      <c r="H187" s="35"/>
      <c r="I187" s="16"/>
      <c r="J187" s="20"/>
      <c r="K187" s="3"/>
      <c r="L187" s="3"/>
      <c r="M187" s="3"/>
      <c r="N187" s="3"/>
    </row>
    <row r="188" spans="1:14" ht="16.5">
      <c r="A188" s="3"/>
      <c r="B188" s="13"/>
      <c r="C188" s="14"/>
      <c r="D188" s="14"/>
      <c r="E188" s="15"/>
      <c r="F188" s="14"/>
      <c r="G188" s="35"/>
      <c r="H188" s="35"/>
      <c r="I188" s="16"/>
      <c r="J188" s="20"/>
      <c r="K188" s="3"/>
      <c r="L188" s="3"/>
      <c r="M188" s="3"/>
      <c r="N188" s="3"/>
    </row>
    <row r="189" spans="1:14" ht="16.5">
      <c r="A189" s="12" t="s">
        <v>321</v>
      </c>
      <c r="B189" s="36"/>
      <c r="C189" s="14"/>
      <c r="D189" s="32"/>
      <c r="E189" s="33"/>
      <c r="F189" s="14"/>
      <c r="G189" s="32"/>
      <c r="H189" s="32"/>
      <c r="I189" s="16"/>
      <c r="J189" s="20"/>
      <c r="K189" s="3"/>
      <c r="L189" s="3"/>
      <c r="M189" s="3"/>
      <c r="N189" s="3"/>
    </row>
    <row r="190" spans="1:14" ht="16.5">
      <c r="A190" s="18" t="s">
        <v>322</v>
      </c>
      <c r="B190" s="36"/>
      <c r="C190" s="14"/>
      <c r="D190" s="32"/>
      <c r="E190" s="33"/>
      <c r="F190" s="14"/>
      <c r="G190" s="32"/>
      <c r="H190" s="32"/>
      <c r="I190" s="16"/>
      <c r="J190" s="20"/>
      <c r="K190" s="3"/>
      <c r="L190" s="3"/>
      <c r="M190" s="3"/>
      <c r="N190" s="3"/>
    </row>
    <row r="191" spans="1:14" ht="16.5">
      <c r="A191" s="3" t="s">
        <v>323</v>
      </c>
      <c r="B191" s="7" t="s">
        <v>236</v>
      </c>
      <c r="C191" s="29">
        <v>82</v>
      </c>
      <c r="D191" s="29">
        <v>2757</v>
      </c>
      <c r="E191" s="15">
        <f>IF(C191=0,0,D191/C191)</f>
        <v>33.6219512195122</v>
      </c>
      <c r="F191" s="14">
        <f>IF(C191=0,0,C191)</f>
        <v>82</v>
      </c>
      <c r="G191" s="14">
        <f>IF(D191=0,0,IF(D191&lt;750,D191*1.05,D191*1.1))</f>
        <v>3032.7000000000003</v>
      </c>
      <c r="I191" s="30">
        <v>12</v>
      </c>
      <c r="J191" s="20" t="s">
        <v>55</v>
      </c>
      <c r="K191" s="3"/>
      <c r="L191" s="3"/>
      <c r="M191" s="3"/>
      <c r="N191" s="3"/>
    </row>
    <row r="192" spans="1:10" s="21" customFormat="1" ht="16.5">
      <c r="A192" s="22" t="s">
        <v>324</v>
      </c>
      <c r="B192" s="23" t="s">
        <v>57</v>
      </c>
      <c r="C192" s="19">
        <v>65</v>
      </c>
      <c r="D192" s="19">
        <v>1602</v>
      </c>
      <c r="E192" s="24">
        <f>IF(C192=0,0,D192/C192)</f>
        <v>24.646153846153847</v>
      </c>
      <c r="F192" s="25">
        <f>IF(C192=0,0,C192)</f>
        <v>65</v>
      </c>
      <c r="G192" s="25">
        <f>IF(D192=0,0,IF(D192&lt;750,D192*1.05,D192*1.1))</f>
        <v>1762.2</v>
      </c>
      <c r="I192" s="26">
        <v>453</v>
      </c>
      <c r="J192" s="27" t="s">
        <v>325</v>
      </c>
    </row>
    <row r="193" spans="1:10" s="21" customFormat="1" ht="16.5">
      <c r="A193" s="3" t="s">
        <v>326</v>
      </c>
      <c r="B193" s="7" t="s">
        <v>236</v>
      </c>
      <c r="C193" s="29">
        <v>82</v>
      </c>
      <c r="D193" s="29">
        <v>2778</v>
      </c>
      <c r="E193" s="15">
        <f>IF(C193=0,0,D193/C193)</f>
        <v>33.8780487804878</v>
      </c>
      <c r="F193" s="14">
        <f>IF(C193=0,0,C193)</f>
        <v>82</v>
      </c>
      <c r="G193" s="14">
        <f>IF(D193=0,0,IF(D193&lt;750,D193*1.05,D193*1.1))</f>
        <v>3055.8</v>
      </c>
      <c r="H193" s="14"/>
      <c r="I193" s="30">
        <v>435</v>
      </c>
      <c r="J193" s="20" t="s">
        <v>55</v>
      </c>
    </row>
    <row r="194" spans="1:14" s="21" customFormat="1" ht="16.5">
      <c r="A194" s="3" t="s">
        <v>327</v>
      </c>
      <c r="B194" s="7" t="s">
        <v>37</v>
      </c>
      <c r="C194" s="29">
        <v>79</v>
      </c>
      <c r="D194" s="29">
        <v>2763</v>
      </c>
      <c r="E194" s="15">
        <f>IF(C194=0,0,D194/C194)</f>
        <v>34.9746835443038</v>
      </c>
      <c r="F194" s="14">
        <f>IF(C194=0,0,C194)</f>
        <v>79</v>
      </c>
      <c r="G194" s="14">
        <f>IF(D194=0,0,IF(D194&lt;750,D194*1.05,D194*1.1))</f>
        <v>3039.3</v>
      </c>
      <c r="H194" s="1"/>
      <c r="I194" s="30">
        <v>34</v>
      </c>
      <c r="J194" s="20" t="s">
        <v>328</v>
      </c>
      <c r="K194" s="3"/>
      <c r="L194" s="3"/>
      <c r="M194" s="3"/>
      <c r="N194" s="3"/>
    </row>
    <row r="195" spans="1:10" s="21" customFormat="1" ht="16.5">
      <c r="A195" s="22" t="s">
        <v>329</v>
      </c>
      <c r="B195" s="23" t="s">
        <v>28</v>
      </c>
      <c r="C195" s="19">
        <v>49</v>
      </c>
      <c r="D195" s="19">
        <v>640</v>
      </c>
      <c r="E195" s="24">
        <f>IF(C195=0,0,D195/C195)</f>
        <v>13.061224489795919</v>
      </c>
      <c r="F195" s="25">
        <f>IF(C195=0,0,C195)</f>
        <v>49</v>
      </c>
      <c r="G195" s="25">
        <f>IF(D195=0,0,IF(D195&lt;750,D195*1.05,D195*1.1))</f>
        <v>672</v>
      </c>
      <c r="I195" s="26">
        <v>45</v>
      </c>
      <c r="J195" s="27" t="s">
        <v>330</v>
      </c>
    </row>
    <row r="196" spans="1:10" s="21" customFormat="1" ht="16.5">
      <c r="A196" s="22" t="s">
        <v>331</v>
      </c>
      <c r="B196" s="23" t="s">
        <v>186</v>
      </c>
      <c r="C196" s="19">
        <v>42</v>
      </c>
      <c r="D196" s="19">
        <v>419</v>
      </c>
      <c r="E196" s="24">
        <f>IF(C196=0,0,D196/C196)</f>
        <v>9.976190476190476</v>
      </c>
      <c r="F196" s="25">
        <f>IF(C196=0,0,C196)</f>
        <v>42</v>
      </c>
      <c r="G196" s="25">
        <f>IF(D196=0,0,IF(D196&lt;750,D196*1.05,D196*1.1))</f>
        <v>439.95000000000005</v>
      </c>
      <c r="I196" s="26">
        <v>34</v>
      </c>
      <c r="J196" s="27" t="s">
        <v>74</v>
      </c>
    </row>
    <row r="197" spans="1:10" ht="16.5">
      <c r="A197" s="3" t="s">
        <v>332</v>
      </c>
      <c r="B197" s="7" t="s">
        <v>28</v>
      </c>
      <c r="C197" s="29">
        <v>80</v>
      </c>
      <c r="D197" s="29">
        <v>2256</v>
      </c>
      <c r="E197" s="15">
        <f>IF(C197=0,0,D197/C197)</f>
        <v>28.2</v>
      </c>
      <c r="F197" s="14">
        <f>IF(C197=0,0,C197)</f>
        <v>80</v>
      </c>
      <c r="G197" s="14">
        <f>IF(D197=0,0,IF(D197&lt;750,D197*1.05,D197*1.1))</f>
        <v>2481.6000000000004</v>
      </c>
      <c r="I197" s="30">
        <v>54</v>
      </c>
      <c r="J197" s="20" t="s">
        <v>333</v>
      </c>
    </row>
    <row r="198" spans="1:10" ht="16.5">
      <c r="A198" s="3" t="s">
        <v>334</v>
      </c>
      <c r="B198" s="7" t="s">
        <v>217</v>
      </c>
      <c r="C198" s="29">
        <v>72</v>
      </c>
      <c r="D198" s="29">
        <v>2157</v>
      </c>
      <c r="E198" s="15">
        <f>IF(C198=0,0,D198/C198)</f>
        <v>29.958333333333332</v>
      </c>
      <c r="F198" s="14">
        <f>IF(C198=0,0,C198)</f>
        <v>72</v>
      </c>
      <c r="G198" s="14">
        <f>IF(D198=0,0,IF(D198&lt;750,D198*1.05,D198*1.1))</f>
        <v>2372.7000000000003</v>
      </c>
      <c r="H198" s="14"/>
      <c r="I198" s="16">
        <v>12</v>
      </c>
      <c r="J198" s="20" t="s">
        <v>335</v>
      </c>
    </row>
    <row r="199" spans="1:14" s="21" customFormat="1" ht="16.5">
      <c r="A199" s="3" t="s">
        <v>336</v>
      </c>
      <c r="B199" s="7" t="s">
        <v>93</v>
      </c>
      <c r="C199" s="29">
        <v>74</v>
      </c>
      <c r="D199" s="29">
        <v>2061</v>
      </c>
      <c r="E199" s="15">
        <f>IF(C199=0,0,D199/C199)</f>
        <v>27.85135135135135</v>
      </c>
      <c r="F199" s="14">
        <f>IF(C199=0,0,C199)</f>
        <v>74</v>
      </c>
      <c r="G199" s="14">
        <f>IF(D199=0,0,IF(D199&lt;750,D199*1.05,D199*1.1))</f>
        <v>2267.1000000000004</v>
      </c>
      <c r="H199" s="1"/>
      <c r="I199" s="30">
        <v>45</v>
      </c>
      <c r="J199" s="20" t="s">
        <v>337</v>
      </c>
      <c r="K199" s="1"/>
      <c r="L199" s="1"/>
      <c r="M199" s="1"/>
      <c r="N199" s="1"/>
    </row>
    <row r="200" spans="1:10" s="21" customFormat="1" ht="16.5">
      <c r="A200" s="22" t="s">
        <v>338</v>
      </c>
      <c r="B200" s="23" t="s">
        <v>282</v>
      </c>
      <c r="C200" s="19">
        <v>18</v>
      </c>
      <c r="D200" s="19">
        <v>135</v>
      </c>
      <c r="E200" s="24">
        <f>IF(C200=0,0,D200/C200)</f>
        <v>7.5</v>
      </c>
      <c r="F200" s="25">
        <f>IF(C200=0,0,C200)</f>
        <v>18</v>
      </c>
      <c r="G200" s="25">
        <f>IF(D200=0,0,IF(D200&lt;750,D200*1.05,D200*1.1))</f>
        <v>141.75</v>
      </c>
      <c r="I200" s="26">
        <v>21</v>
      </c>
      <c r="J200" s="27" t="s">
        <v>339</v>
      </c>
    </row>
    <row r="201" spans="1:10" s="21" customFormat="1" ht="16.5">
      <c r="A201" s="22" t="s">
        <v>340</v>
      </c>
      <c r="B201" s="23" t="s">
        <v>37</v>
      </c>
      <c r="C201" s="29">
        <v>72</v>
      </c>
      <c r="D201" s="29">
        <v>1597</v>
      </c>
      <c r="E201" s="24">
        <f>IF(C201=0,0,D201/C201)</f>
        <v>22.180555555555557</v>
      </c>
      <c r="F201" s="25">
        <f>IF(C201=0,0,C201)</f>
        <v>72</v>
      </c>
      <c r="G201" s="25">
        <f>IF(D201=0,0,IF(D201&lt;750,D201*1.05,D201*1.1))</f>
        <v>1756.7</v>
      </c>
      <c r="I201" s="30">
        <v>45</v>
      </c>
      <c r="J201" s="20" t="s">
        <v>95</v>
      </c>
    </row>
    <row r="202" spans="1:10" ht="16.5">
      <c r="A202" s="3" t="s">
        <v>341</v>
      </c>
      <c r="B202" s="7" t="s">
        <v>42</v>
      </c>
      <c r="C202" s="29">
        <v>76</v>
      </c>
      <c r="D202" s="29">
        <v>2605</v>
      </c>
      <c r="E202" s="15">
        <f>IF(C202=0,0,D202/C202)</f>
        <v>34.276315789473685</v>
      </c>
      <c r="F202" s="14">
        <f>IF(C202=0,0,C202)</f>
        <v>76</v>
      </c>
      <c r="G202" s="14">
        <f>IF(D202=0,0,IF(D202&lt;750,D202*1.05,D202*1.1))</f>
        <v>2865.5000000000005</v>
      </c>
      <c r="H202" s="14"/>
      <c r="I202" s="30">
        <v>435</v>
      </c>
      <c r="J202" s="20" t="s">
        <v>342</v>
      </c>
    </row>
    <row r="203" spans="1:14" ht="16.5">
      <c r="A203" s="22" t="s">
        <v>343</v>
      </c>
      <c r="B203" s="23" t="s">
        <v>17</v>
      </c>
      <c r="C203" s="19">
        <v>74</v>
      </c>
      <c r="D203" s="19">
        <v>1169</v>
      </c>
      <c r="E203" s="24">
        <f>IF(C203=0,0,D203/C203)</f>
        <v>15.797297297297296</v>
      </c>
      <c r="F203" s="25">
        <f>IF(C203=0,0,C203)</f>
        <v>74</v>
      </c>
      <c r="G203" s="25">
        <f>IF(D203=0,0,IF(D203&lt;750,D203*1.05,D203*1.1))</f>
        <v>1285.9</v>
      </c>
      <c r="H203" s="21"/>
      <c r="I203" s="16">
        <v>43</v>
      </c>
      <c r="J203" s="20" t="s">
        <v>344</v>
      </c>
      <c r="K203" s="21"/>
      <c r="L203" s="21"/>
      <c r="M203" s="21"/>
      <c r="N203" s="21"/>
    </row>
    <row r="204" spans="1:10" ht="16.5">
      <c r="A204" s="3" t="s">
        <v>345</v>
      </c>
      <c r="B204" s="7" t="s">
        <v>79</v>
      </c>
      <c r="C204" s="29">
        <v>74</v>
      </c>
      <c r="D204" s="29">
        <v>2412</v>
      </c>
      <c r="E204" s="15">
        <f>IF(C204=0,0,D204/C204)</f>
        <v>32.5945945945946</v>
      </c>
      <c r="F204" s="14">
        <f>IF(C204=0,0,C204)</f>
        <v>74</v>
      </c>
      <c r="G204" s="14">
        <f>IF(D204=0,0,IF(D204&lt;750,D204*1.05,D204*1.1))</f>
        <v>2653.2000000000003</v>
      </c>
      <c r="I204" s="30">
        <v>435</v>
      </c>
      <c r="J204" s="20" t="s">
        <v>346</v>
      </c>
    </row>
    <row r="205" spans="1:10" s="21" customFormat="1" ht="16.5">
      <c r="A205" s="3" t="s">
        <v>347</v>
      </c>
      <c r="B205" s="23" t="s">
        <v>93</v>
      </c>
      <c r="C205" s="19">
        <v>42</v>
      </c>
      <c r="D205" s="19">
        <v>437</v>
      </c>
      <c r="E205" s="24">
        <f>IF(C205=0,0,D205/C205)</f>
        <v>10.404761904761905</v>
      </c>
      <c r="F205" s="25">
        <f>IF(C205=0,0,C205)</f>
        <v>42</v>
      </c>
      <c r="G205" s="25">
        <f>IF(D205=0,0,IF(D205&lt;750,D205*1.05,D205*1.1))</f>
        <v>458.85</v>
      </c>
      <c r="I205" s="26">
        <v>12</v>
      </c>
      <c r="J205" s="34" t="s">
        <v>348</v>
      </c>
    </row>
    <row r="206" spans="1:10" s="21" customFormat="1" ht="16.5">
      <c r="A206" s="3" t="s">
        <v>349</v>
      </c>
      <c r="B206" s="23" t="s">
        <v>51</v>
      </c>
      <c r="C206" s="19">
        <v>70</v>
      </c>
      <c r="D206" s="19">
        <v>860</v>
      </c>
      <c r="E206" s="24">
        <f>IF(C206=0,0,D206/C206)</f>
        <v>12.285714285714286</v>
      </c>
      <c r="F206" s="25">
        <f>IF(C206=0,0,C206)</f>
        <v>70</v>
      </c>
      <c r="G206" s="25">
        <f>IF(D206=0,0,IF(D206&lt;750,D206*1.05,D206*1.1))</f>
        <v>946.0000000000001</v>
      </c>
      <c r="H206" s="25"/>
      <c r="I206" s="26">
        <v>12</v>
      </c>
      <c r="J206" s="27" t="s">
        <v>350</v>
      </c>
    </row>
    <row r="207" spans="1:12" ht="16.5">
      <c r="A207" s="3" t="s">
        <v>351</v>
      </c>
      <c r="B207" s="7" t="s">
        <v>25</v>
      </c>
      <c r="C207" s="29">
        <v>76</v>
      </c>
      <c r="D207" s="29">
        <v>2824</v>
      </c>
      <c r="E207" s="15">
        <f>IF(C207=0,0,D207/C207)</f>
        <v>37.1578947368421</v>
      </c>
      <c r="F207" s="14">
        <f>IF(C207=0,0,C207)</f>
        <v>76</v>
      </c>
      <c r="G207" s="14">
        <f>IF(D207=0,0,IF(D207&lt;750,D207*1.05,D207*1.1))</f>
        <v>3106.4</v>
      </c>
      <c r="H207" s="14"/>
      <c r="I207" s="30">
        <v>21</v>
      </c>
      <c r="J207" s="20" t="s">
        <v>352</v>
      </c>
      <c r="K207" s="3"/>
      <c r="L207" s="3"/>
    </row>
    <row r="208" spans="1:14" ht="16.5">
      <c r="A208" s="31" t="s">
        <v>63</v>
      </c>
      <c r="B208" s="36"/>
      <c r="C208" s="14"/>
      <c r="D208" s="32">
        <f>SUM(D191:D207)</f>
        <v>29472</v>
      </c>
      <c r="E208" s="33"/>
      <c r="F208" s="14"/>
      <c r="G208" s="32">
        <f>SUM(G191:G207)</f>
        <v>32337.650000000005</v>
      </c>
      <c r="H208" s="35"/>
      <c r="I208" s="16"/>
      <c r="J208" s="20"/>
      <c r="K208" s="3"/>
      <c r="L208" s="3"/>
      <c r="M208" s="3"/>
      <c r="N208" s="3"/>
    </row>
    <row r="209" spans="1:14" ht="16.5">
      <c r="A209" s="31"/>
      <c r="B209" s="36"/>
      <c r="C209" s="14"/>
      <c r="D209" s="32"/>
      <c r="E209" s="33"/>
      <c r="F209" s="14"/>
      <c r="G209" s="32"/>
      <c r="H209" s="32"/>
      <c r="I209" s="16"/>
      <c r="J209" s="20"/>
      <c r="K209" s="3"/>
      <c r="L209" s="3"/>
      <c r="M209" s="3"/>
      <c r="N209" s="3"/>
    </row>
    <row r="210" spans="1:14" ht="16.5">
      <c r="A210" s="31"/>
      <c r="B210" s="36"/>
      <c r="C210" s="14"/>
      <c r="D210" s="32"/>
      <c r="E210" s="33"/>
      <c r="F210" s="14"/>
      <c r="G210" s="32"/>
      <c r="H210" s="32"/>
      <c r="I210" s="16"/>
      <c r="J210" s="20"/>
      <c r="K210" s="3"/>
      <c r="L210" s="3"/>
      <c r="M210" s="3"/>
      <c r="N210" s="3"/>
    </row>
    <row r="211" spans="1:14" ht="16.5">
      <c r="A211" s="12" t="s">
        <v>353</v>
      </c>
      <c r="B211" s="13"/>
      <c r="C211" s="14"/>
      <c r="D211" s="14"/>
      <c r="E211" s="15"/>
      <c r="F211" s="14"/>
      <c r="G211" s="35"/>
      <c r="H211" s="35"/>
      <c r="I211" s="16"/>
      <c r="J211" s="20"/>
      <c r="K211" s="3"/>
      <c r="L211" s="3"/>
      <c r="M211" s="3"/>
      <c r="N211" s="3"/>
    </row>
    <row r="212" spans="1:14" ht="16.5">
      <c r="A212" s="18" t="s">
        <v>354</v>
      </c>
      <c r="B212" s="13"/>
      <c r="C212" s="14"/>
      <c r="D212" s="14"/>
      <c r="E212" s="15"/>
      <c r="F212" s="14"/>
      <c r="G212" s="35"/>
      <c r="H212" s="35"/>
      <c r="I212" s="16"/>
      <c r="J212" s="20"/>
      <c r="K212" s="3"/>
      <c r="L212" s="3"/>
      <c r="M212" s="3"/>
      <c r="N212" s="3"/>
    </row>
    <row r="213" spans="1:14" ht="16.5">
      <c r="A213" s="18" t="s">
        <v>355</v>
      </c>
      <c r="B213" s="13"/>
      <c r="C213" s="14"/>
      <c r="D213" s="14"/>
      <c r="E213" s="15"/>
      <c r="F213" s="14"/>
      <c r="G213" s="35"/>
      <c r="H213" s="35"/>
      <c r="I213" s="16"/>
      <c r="J213" s="20"/>
      <c r="K213" s="3"/>
      <c r="L213" s="3"/>
      <c r="M213" s="3"/>
      <c r="N213" s="3"/>
    </row>
    <row r="214" spans="1:10" s="21" customFormat="1" ht="16.5">
      <c r="A214" s="22" t="s">
        <v>356</v>
      </c>
      <c r="B214" s="23" t="s">
        <v>57</v>
      </c>
      <c r="C214" s="19">
        <v>34</v>
      </c>
      <c r="D214" s="19">
        <v>340</v>
      </c>
      <c r="E214" s="24">
        <f>IF(C214=0,0,D214/C214)</f>
        <v>10</v>
      </c>
      <c r="F214" s="25">
        <f>IF(C214=0,0,C214)</f>
        <v>34</v>
      </c>
      <c r="G214" s="25">
        <f>IF(D214=0,0,IF(D214&lt;750,D214*1.05,D214*1.1))</f>
        <v>357</v>
      </c>
      <c r="I214" s="26">
        <v>54</v>
      </c>
      <c r="J214" s="27" t="s">
        <v>357</v>
      </c>
    </row>
    <row r="215" spans="1:14" s="21" customFormat="1" ht="16.5">
      <c r="A215" s="3" t="s">
        <v>358</v>
      </c>
      <c r="B215" s="7" t="s">
        <v>227</v>
      </c>
      <c r="C215" s="19">
        <v>70</v>
      </c>
      <c r="D215" s="19">
        <v>1796</v>
      </c>
      <c r="E215" s="15">
        <f>IF(C215=0,0,D215/C215)</f>
        <v>25.65714285714286</v>
      </c>
      <c r="F215" s="14">
        <f>IF(C215=0,0,C215)</f>
        <v>70</v>
      </c>
      <c r="G215" s="14">
        <f>IF(D215=0,0,IF(D215&lt;750,D215*1.05,D215*1.1))</f>
        <v>1975.6000000000001</v>
      </c>
      <c r="H215" s="1"/>
      <c r="I215" s="16">
        <v>21</v>
      </c>
      <c r="J215" s="20" t="s">
        <v>359</v>
      </c>
      <c r="K215" s="3"/>
      <c r="L215" s="3"/>
      <c r="M215" s="3"/>
      <c r="N215" s="3"/>
    </row>
    <row r="216" spans="1:14" s="21" customFormat="1" ht="16.5">
      <c r="A216" s="3" t="s">
        <v>360</v>
      </c>
      <c r="B216" s="7" t="s">
        <v>20</v>
      </c>
      <c r="C216" s="19">
        <v>82</v>
      </c>
      <c r="D216" s="19">
        <v>2410</v>
      </c>
      <c r="E216" s="15">
        <f>IF(C216=0,0,D216/C216)</f>
        <v>29.390243902439025</v>
      </c>
      <c r="F216" s="14">
        <f>IF(C216=0,0,C216)</f>
        <v>82</v>
      </c>
      <c r="G216" s="14">
        <f>IF(D216=0,0,IF(D216&lt;750,D216*1.05,D216*1.1))</f>
        <v>2651</v>
      </c>
      <c r="H216" s="3"/>
      <c r="I216" s="16">
        <v>34</v>
      </c>
      <c r="J216" s="20" t="s">
        <v>55</v>
      </c>
      <c r="K216" s="28"/>
      <c r="L216" s="3"/>
      <c r="M216" s="1"/>
      <c r="N216" s="1"/>
    </row>
    <row r="217" spans="1:14" s="21" customFormat="1" ht="16.5">
      <c r="A217" s="22" t="s">
        <v>361</v>
      </c>
      <c r="B217" s="23" t="s">
        <v>217</v>
      </c>
      <c r="C217" s="19">
        <v>49</v>
      </c>
      <c r="D217" s="19">
        <v>593</v>
      </c>
      <c r="E217" s="24">
        <f>IF(C217=0,0,D217/C217)</f>
        <v>12.10204081632653</v>
      </c>
      <c r="F217" s="25">
        <f>IF(C217=0,0,C217)</f>
        <v>49</v>
      </c>
      <c r="G217" s="25">
        <f>IF(D217=0,0,IF(D217&lt;750,D217*1.05,D217*1.1))</f>
        <v>622.65</v>
      </c>
      <c r="H217" s="22"/>
      <c r="I217" s="16">
        <v>54</v>
      </c>
      <c r="J217" s="20" t="s">
        <v>362</v>
      </c>
      <c r="K217" s="38"/>
      <c r="L217" s="22"/>
      <c r="M217" s="22"/>
      <c r="N217" s="22"/>
    </row>
    <row r="218" spans="1:14" s="21" customFormat="1" ht="16.5">
      <c r="A218" s="22" t="s">
        <v>363</v>
      </c>
      <c r="B218" s="23" t="s">
        <v>48</v>
      </c>
      <c r="C218" s="19">
        <v>40</v>
      </c>
      <c r="D218" s="19">
        <v>447</v>
      </c>
      <c r="E218" s="24">
        <f>IF(C218=0,0,D218/C218)</f>
        <v>11.175</v>
      </c>
      <c r="F218" s="25">
        <f>IF(C218=0,0,C218)</f>
        <v>40</v>
      </c>
      <c r="G218" s="25">
        <f>IF(D218=0,0,IF(D218&lt;750,D218*1.05,D218*1.1))</f>
        <v>469.35</v>
      </c>
      <c r="H218" s="25"/>
      <c r="I218" s="16">
        <v>45</v>
      </c>
      <c r="J218" s="20" t="s">
        <v>364</v>
      </c>
      <c r="K218" s="22"/>
      <c r="L218" s="22"/>
      <c r="M218" s="22"/>
      <c r="N218" s="22"/>
    </row>
    <row r="219" spans="1:14" ht="16.5">
      <c r="A219" s="22" t="s">
        <v>365</v>
      </c>
      <c r="B219" s="23" t="s">
        <v>186</v>
      </c>
      <c r="C219" s="29">
        <v>62</v>
      </c>
      <c r="D219" s="29">
        <v>1181</v>
      </c>
      <c r="E219" s="24">
        <f>IF(C219=0,0,D219/C219)</f>
        <v>19.048387096774192</v>
      </c>
      <c r="F219" s="25">
        <f>IF(C219=0,0,C219)</f>
        <v>62</v>
      </c>
      <c r="G219" s="25">
        <f>IF(D219=0,0,IF(D219&lt;750,D219*1.05,D219*1.1))</f>
        <v>1299.1000000000001</v>
      </c>
      <c r="H219" s="21"/>
      <c r="I219" s="30">
        <v>21</v>
      </c>
      <c r="J219" s="20" t="s">
        <v>366</v>
      </c>
      <c r="K219" s="21"/>
      <c r="L219" s="21"/>
      <c r="M219" s="21"/>
      <c r="N219" s="21"/>
    </row>
    <row r="220" spans="1:10" s="21" customFormat="1" ht="16.5">
      <c r="A220" s="22" t="s">
        <v>367</v>
      </c>
      <c r="B220" s="23" t="s">
        <v>14</v>
      </c>
      <c r="C220" s="19">
        <v>30</v>
      </c>
      <c r="D220" s="19">
        <v>366</v>
      </c>
      <c r="E220" s="24">
        <f>IF(C220=0,0,D220/C220)</f>
        <v>12.2</v>
      </c>
      <c r="F220" s="25">
        <f>IF(C220=0,0,C220)</f>
        <v>30</v>
      </c>
      <c r="G220" s="25">
        <f>IF(D220=0,0,IF(D220&lt;750,D220*1.05,D220*1.1))</f>
        <v>384.3</v>
      </c>
      <c r="I220" s="26">
        <v>54</v>
      </c>
      <c r="J220" s="27" t="s">
        <v>368</v>
      </c>
    </row>
    <row r="221" spans="1:14" s="21" customFormat="1" ht="16.5">
      <c r="A221" s="3" t="s">
        <v>369</v>
      </c>
      <c r="B221" s="7" t="s">
        <v>76</v>
      </c>
      <c r="C221" s="19">
        <v>75</v>
      </c>
      <c r="D221" s="19">
        <v>2427</v>
      </c>
      <c r="E221" s="15">
        <f>IF(C221=0,0,D221/C221)</f>
        <v>32.36</v>
      </c>
      <c r="F221" s="14">
        <f>IF(C221=0,0,C221)</f>
        <v>75</v>
      </c>
      <c r="G221" s="14">
        <f>IF(D221=0,0,IF(D221&lt;750,D221*1.05,D221*1.1))</f>
        <v>2669.7000000000003</v>
      </c>
      <c r="H221" s="1"/>
      <c r="I221" s="16">
        <v>34</v>
      </c>
      <c r="J221" s="20" t="s">
        <v>370</v>
      </c>
      <c r="K221" s="1"/>
      <c r="L221" s="1"/>
      <c r="M221" s="1"/>
      <c r="N221" s="1"/>
    </row>
    <row r="222" spans="1:10" s="21" customFormat="1" ht="16.5">
      <c r="A222" s="22" t="s">
        <v>371</v>
      </c>
      <c r="B222" s="23" t="s">
        <v>37</v>
      </c>
      <c r="C222" s="19">
        <v>70</v>
      </c>
      <c r="D222" s="19">
        <v>1535</v>
      </c>
      <c r="E222" s="24">
        <f>IF(C222=0,0,D222/C222)</f>
        <v>21.928571428571427</v>
      </c>
      <c r="F222" s="25">
        <f>IF(C222=0,0,C222)</f>
        <v>70</v>
      </c>
      <c r="G222" s="25">
        <f>IF(D222=0,0,IF(D222&lt;750,D222*1.05,D222*1.1))</f>
        <v>1688.5000000000002</v>
      </c>
      <c r="I222" s="16">
        <v>45</v>
      </c>
      <c r="J222" s="20" t="s">
        <v>372</v>
      </c>
    </row>
    <row r="223" spans="1:10" s="21" customFormat="1" ht="16.5">
      <c r="A223" s="22" t="s">
        <v>373</v>
      </c>
      <c r="B223" s="23" t="s">
        <v>57</v>
      </c>
      <c r="C223" s="19">
        <v>39</v>
      </c>
      <c r="D223" s="19">
        <v>1032</v>
      </c>
      <c r="E223" s="24">
        <f>IF(C223=0,0,D223/C223)</f>
        <v>26.46153846153846</v>
      </c>
      <c r="F223" s="25">
        <f>IF(C223=0,0,C223)</f>
        <v>39</v>
      </c>
      <c r="G223" s="25">
        <f>IF(D223=0,0,IF(D223&lt;750,D223*1.05,D223*1.1))</f>
        <v>1135.2</v>
      </c>
      <c r="I223" s="26">
        <v>34</v>
      </c>
      <c r="J223" s="27" t="s">
        <v>374</v>
      </c>
    </row>
    <row r="224" spans="1:14" ht="16.5">
      <c r="A224" s="22" t="s">
        <v>375</v>
      </c>
      <c r="B224" s="23" t="s">
        <v>17</v>
      </c>
      <c r="C224" s="19">
        <v>51</v>
      </c>
      <c r="D224" s="19">
        <v>726</v>
      </c>
      <c r="E224" s="24">
        <f>IF(C224=0,0,D224/C224)</f>
        <v>14.235294117647058</v>
      </c>
      <c r="F224" s="25">
        <f>IF(C224=0,0,C224)</f>
        <v>51</v>
      </c>
      <c r="G224" s="25">
        <f>IF(D224=0,0,IF(D224&lt;750,D224*1.05,D224*1.1))</f>
        <v>762.3000000000001</v>
      </c>
      <c r="H224" s="21"/>
      <c r="I224" s="16">
        <v>12</v>
      </c>
      <c r="J224" s="20" t="s">
        <v>376</v>
      </c>
      <c r="K224" s="22"/>
      <c r="L224" s="22"/>
      <c r="M224" s="22"/>
      <c r="N224" s="22"/>
    </row>
    <row r="225" spans="1:10" ht="16.5">
      <c r="A225" s="3" t="s">
        <v>377</v>
      </c>
      <c r="B225" s="7" t="s">
        <v>116</v>
      </c>
      <c r="C225" s="19">
        <v>67</v>
      </c>
      <c r="D225" s="19">
        <v>991</v>
      </c>
      <c r="E225" s="15">
        <f>IF(C225=0,0,D225/C225)</f>
        <v>14.791044776119403</v>
      </c>
      <c r="F225" s="14">
        <f>IF(C225=0,0,C225)</f>
        <v>67</v>
      </c>
      <c r="G225" s="14">
        <f>IF(D225=0,0,IF(D225&lt;750,D225*1.05,D225*1.1))</f>
        <v>1090.1000000000001</v>
      </c>
      <c r="I225" s="16">
        <v>54</v>
      </c>
      <c r="J225" s="20" t="s">
        <v>234</v>
      </c>
    </row>
    <row r="226" spans="1:10" ht="16.5">
      <c r="A226" s="3" t="s">
        <v>378</v>
      </c>
      <c r="B226" s="7" t="s">
        <v>34</v>
      </c>
      <c r="C226" s="19">
        <v>79</v>
      </c>
      <c r="D226" s="19">
        <v>2093</v>
      </c>
      <c r="E226" s="15">
        <f>IF(C226=0,0,D226/C226)</f>
        <v>26.49367088607595</v>
      </c>
      <c r="F226" s="14">
        <f>IF(C226=0,0,C226)</f>
        <v>79</v>
      </c>
      <c r="G226" s="14">
        <f>IF(D226=0,0,IF(D226&lt;750,D226*1.05,D226*1.1))</f>
        <v>2302.3</v>
      </c>
      <c r="I226" s="16">
        <v>435</v>
      </c>
      <c r="J226" s="20" t="s">
        <v>379</v>
      </c>
    </row>
    <row r="227" spans="1:10" ht="16.5">
      <c r="A227" s="3" t="s">
        <v>380</v>
      </c>
      <c r="B227" s="7" t="s">
        <v>67</v>
      </c>
      <c r="C227" s="19">
        <v>80</v>
      </c>
      <c r="D227" s="19">
        <v>2880</v>
      </c>
      <c r="E227" s="15">
        <f>IF(C227=0,0,D227/C227)</f>
        <v>36</v>
      </c>
      <c r="F227" s="14">
        <f>IF(C227=0,0,C227)</f>
        <v>80</v>
      </c>
      <c r="G227" s="14">
        <f>IF(D227=0,0,IF(D227&lt;750,D227*1.05,D227*1.1))</f>
        <v>3168.0000000000005</v>
      </c>
      <c r="I227" s="16">
        <v>1</v>
      </c>
      <c r="J227" s="20" t="s">
        <v>46</v>
      </c>
    </row>
    <row r="228" spans="1:10" ht="16.5">
      <c r="A228" s="3" t="s">
        <v>381</v>
      </c>
      <c r="B228" s="7" t="s">
        <v>116</v>
      </c>
      <c r="C228" s="19">
        <v>57</v>
      </c>
      <c r="D228" s="19">
        <v>1107</v>
      </c>
      <c r="E228" s="15">
        <f>IF(C228=0,0,D228/C228)</f>
        <v>19.42105263157895</v>
      </c>
      <c r="F228" s="14">
        <f>IF(C228=0,0,C228)</f>
        <v>57</v>
      </c>
      <c r="G228" s="14">
        <f>IF(D228=0,0,IF(D228&lt;750,D228*1.05,D228*1.1))</f>
        <v>1217.7</v>
      </c>
      <c r="H228" s="14"/>
      <c r="I228" s="16">
        <v>23</v>
      </c>
      <c r="J228" s="20" t="s">
        <v>382</v>
      </c>
    </row>
    <row r="229" spans="1:10" s="21" customFormat="1" ht="16.5">
      <c r="A229" s="22" t="s">
        <v>383</v>
      </c>
      <c r="B229" s="23" t="s">
        <v>192</v>
      </c>
      <c r="C229" s="19">
        <v>60</v>
      </c>
      <c r="D229" s="19">
        <v>738</v>
      </c>
      <c r="E229" s="24">
        <f>IF(C229=0,0,D229/C229)</f>
        <v>12.3</v>
      </c>
      <c r="F229" s="25">
        <f>IF(C229=0,0,C229)</f>
        <v>60</v>
      </c>
      <c r="G229" s="25">
        <f>IF(D229=0,0,IF(D229&lt;750,D229*1.05,D229*1.1))</f>
        <v>774.9</v>
      </c>
      <c r="I229" s="26">
        <v>54</v>
      </c>
      <c r="J229" s="34" t="s">
        <v>384</v>
      </c>
    </row>
    <row r="230" spans="1:14" ht="16.5">
      <c r="A230" s="3" t="s">
        <v>385</v>
      </c>
      <c r="B230" s="7" t="s">
        <v>186</v>
      </c>
      <c r="C230" s="19">
        <v>46</v>
      </c>
      <c r="D230" s="19">
        <v>1094</v>
      </c>
      <c r="E230" s="15">
        <f>IF(C230=0,0,D230/C230)</f>
        <v>23.782608695652176</v>
      </c>
      <c r="F230" s="14">
        <f>IF(C230=0,0,C230)</f>
        <v>46</v>
      </c>
      <c r="G230" s="14">
        <f>IF(D230=0,0,IF(D230&lt;750,D230*1.05,D230*1.1))</f>
        <v>1203.4</v>
      </c>
      <c r="I230" s="16">
        <v>32</v>
      </c>
      <c r="J230" s="20" t="s">
        <v>386</v>
      </c>
      <c r="K230" s="3"/>
      <c r="L230" s="3"/>
      <c r="M230" s="3"/>
      <c r="N230" s="3"/>
    </row>
    <row r="231" spans="1:10" s="21" customFormat="1" ht="16.5">
      <c r="A231" s="22" t="s">
        <v>387</v>
      </c>
      <c r="B231" s="23" t="s">
        <v>79</v>
      </c>
      <c r="C231" s="29">
        <v>21</v>
      </c>
      <c r="D231" s="29">
        <v>290</v>
      </c>
      <c r="E231" s="24">
        <f>IF(C231=0,0,D231/C231)</f>
        <v>13.80952380952381</v>
      </c>
      <c r="F231" s="25">
        <f>IF(C231=0,0,C231)</f>
        <v>21</v>
      </c>
      <c r="G231" s="25">
        <f>IF(D231=0,0,IF(D231&lt;750,D231*1.05,D231*1.1))</f>
        <v>304.5</v>
      </c>
      <c r="I231" s="16">
        <v>32</v>
      </c>
      <c r="J231" s="20" t="s">
        <v>388</v>
      </c>
    </row>
    <row r="232" spans="1:14" ht="16.5">
      <c r="A232" s="31" t="s">
        <v>63</v>
      </c>
      <c r="B232" s="13"/>
      <c r="C232" s="14"/>
      <c r="D232" s="32">
        <f>SUM(D214:D231)</f>
        <v>22046</v>
      </c>
      <c r="E232" s="33"/>
      <c r="F232" s="14"/>
      <c r="G232" s="32">
        <f>SUM(G214:G231)</f>
        <v>24075.600000000006</v>
      </c>
      <c r="H232" s="35"/>
      <c r="I232" s="16"/>
      <c r="J232" s="20"/>
      <c r="K232" s="3"/>
      <c r="L232" s="3"/>
      <c r="M232" s="3"/>
      <c r="N232" s="3"/>
    </row>
    <row r="233" spans="1:14" ht="16.5">
      <c r="A233" s="3"/>
      <c r="B233" s="13"/>
      <c r="C233" s="14"/>
      <c r="D233" s="14"/>
      <c r="E233" s="15"/>
      <c r="F233" s="14"/>
      <c r="G233" s="35"/>
      <c r="H233" s="35"/>
      <c r="I233" s="16"/>
      <c r="J233" s="20"/>
      <c r="K233" s="3"/>
      <c r="L233" s="3"/>
      <c r="M233" s="3"/>
      <c r="N233" s="3"/>
    </row>
    <row r="234" spans="1:14" ht="16.5">
      <c r="A234" s="3"/>
      <c r="B234" s="13"/>
      <c r="C234" s="14"/>
      <c r="D234" s="14"/>
      <c r="E234" s="15"/>
      <c r="F234" s="14"/>
      <c r="G234" s="35"/>
      <c r="H234" s="35"/>
      <c r="I234" s="16"/>
      <c r="J234" s="20"/>
      <c r="K234" s="3"/>
      <c r="L234" s="3"/>
      <c r="M234" s="3"/>
      <c r="N234" s="3"/>
    </row>
    <row r="235" spans="1:14" ht="16.5">
      <c r="A235" s="12" t="s">
        <v>389</v>
      </c>
      <c r="B235" s="13"/>
      <c r="C235" s="14"/>
      <c r="D235" s="14"/>
      <c r="E235" s="15"/>
      <c r="F235" s="14"/>
      <c r="G235" s="35"/>
      <c r="H235" s="35"/>
      <c r="I235" s="16"/>
      <c r="J235" s="20"/>
      <c r="K235" s="3"/>
      <c r="L235" s="3"/>
      <c r="M235" s="3"/>
      <c r="N235" s="3"/>
    </row>
    <row r="236" spans="1:14" ht="16.5">
      <c r="A236" s="18" t="s">
        <v>390</v>
      </c>
      <c r="B236" s="13"/>
      <c r="C236" s="14"/>
      <c r="D236" s="14"/>
      <c r="E236" s="15"/>
      <c r="F236" s="14"/>
      <c r="G236" s="35"/>
      <c r="H236" s="35"/>
      <c r="I236" s="16"/>
      <c r="J236" s="20"/>
      <c r="K236" s="3"/>
      <c r="L236" s="3"/>
      <c r="M236" s="3"/>
      <c r="N236" s="3"/>
    </row>
    <row r="237" spans="1:14" ht="16.5">
      <c r="A237" s="22" t="s">
        <v>391</v>
      </c>
      <c r="B237" s="23" t="s">
        <v>17</v>
      </c>
      <c r="C237" s="19">
        <v>46</v>
      </c>
      <c r="D237" s="19">
        <v>691</v>
      </c>
      <c r="E237" s="24">
        <f>IF(C237=0,0,D237/C237)</f>
        <v>15.021739130434783</v>
      </c>
      <c r="F237" s="25">
        <f>IF(C237=0,0,C237)</f>
        <v>46</v>
      </c>
      <c r="G237" s="25">
        <f>IF(D237=0,0,IF(D237&lt;750,D237*1.05,D237*1.1))</f>
        <v>725.5500000000001</v>
      </c>
      <c r="H237" s="25"/>
      <c r="I237" s="16">
        <v>45</v>
      </c>
      <c r="J237" s="20" t="s">
        <v>392</v>
      </c>
      <c r="K237" s="21"/>
      <c r="L237" s="21"/>
      <c r="M237" s="21"/>
      <c r="N237" s="21"/>
    </row>
    <row r="238" spans="1:14" s="21" customFormat="1" ht="16.5">
      <c r="A238" s="3" t="s">
        <v>393</v>
      </c>
      <c r="B238" s="7" t="s">
        <v>282</v>
      </c>
      <c r="C238" s="19">
        <v>81</v>
      </c>
      <c r="D238" s="19">
        <v>1669</v>
      </c>
      <c r="E238" s="15">
        <f>IF(C238=0,0,D238/C238)</f>
        <v>20.604938271604937</v>
      </c>
      <c r="F238" s="14">
        <f>IF(C238=0,0,C238)</f>
        <v>81</v>
      </c>
      <c r="G238" s="14">
        <f>IF(D238=0,0,IF(D238&lt;750,D238*1.05,D238*1.1))</f>
        <v>1835.9</v>
      </c>
      <c r="H238" s="14"/>
      <c r="I238" s="16">
        <v>12</v>
      </c>
      <c r="J238" s="20" t="s">
        <v>394</v>
      </c>
      <c r="K238" s="1"/>
      <c r="L238" s="1"/>
      <c r="M238" s="1"/>
      <c r="N238" s="1"/>
    </row>
    <row r="239" spans="1:10" s="21" customFormat="1" ht="16.5">
      <c r="A239" s="22" t="s">
        <v>395</v>
      </c>
      <c r="B239" s="23" t="s">
        <v>192</v>
      </c>
      <c r="C239" s="19">
        <v>81</v>
      </c>
      <c r="D239" s="19">
        <v>1734</v>
      </c>
      <c r="E239" s="24">
        <f>IF(C239=0,0,D239/C239)</f>
        <v>21.40740740740741</v>
      </c>
      <c r="F239" s="25">
        <f>IF(C239=0,0,C239)</f>
        <v>81</v>
      </c>
      <c r="G239" s="25">
        <f>IF(D239=0,0,IF(D239&lt;750,D239*1.05,D239*1.1))</f>
        <v>1907.4</v>
      </c>
      <c r="I239" s="16">
        <v>45</v>
      </c>
      <c r="J239" s="20" t="s">
        <v>396</v>
      </c>
    </row>
    <row r="240" spans="1:10" s="21" customFormat="1" ht="16.5">
      <c r="A240" s="22" t="s">
        <v>397</v>
      </c>
      <c r="B240" s="23" t="s">
        <v>79</v>
      </c>
      <c r="C240" s="19">
        <v>78</v>
      </c>
      <c r="D240" s="19">
        <v>1737</v>
      </c>
      <c r="E240" s="24">
        <f>IF(C240=0,0,D240/C240)</f>
        <v>22.26923076923077</v>
      </c>
      <c r="F240" s="25">
        <f>IF(C240=0,0,C240)</f>
        <v>78</v>
      </c>
      <c r="G240" s="25">
        <f>IF(D240=0,0,IF(D240&lt;750,D240*1.05,D240*1.1))</f>
        <v>1910.7</v>
      </c>
      <c r="I240" s="16">
        <v>34</v>
      </c>
      <c r="J240" s="20" t="s">
        <v>308</v>
      </c>
    </row>
    <row r="241" spans="1:14" s="21" customFormat="1" ht="16.5">
      <c r="A241" s="3" t="s">
        <v>398</v>
      </c>
      <c r="B241" s="7" t="s">
        <v>116</v>
      </c>
      <c r="C241" s="19">
        <v>54</v>
      </c>
      <c r="D241" s="19">
        <v>894</v>
      </c>
      <c r="E241" s="15">
        <f>IF(C241=0,0,D241/C241)</f>
        <v>16.555555555555557</v>
      </c>
      <c r="F241" s="14">
        <f>IF(C241=0,0,C241)</f>
        <v>54</v>
      </c>
      <c r="G241" s="14">
        <f>IF(D241=0,0,IF(D241&lt;750,D241*1.05,D241*1.1))</f>
        <v>983.4000000000001</v>
      </c>
      <c r="H241" s="1"/>
      <c r="I241" s="16">
        <v>32</v>
      </c>
      <c r="J241" s="20" t="s">
        <v>399</v>
      </c>
      <c r="K241" s="3"/>
      <c r="L241" s="3"/>
      <c r="M241" s="3"/>
      <c r="N241" s="3"/>
    </row>
    <row r="242" spans="1:14" s="21" customFormat="1" ht="16.5">
      <c r="A242" s="3" t="s">
        <v>400</v>
      </c>
      <c r="B242" s="7" t="s">
        <v>34</v>
      </c>
      <c r="C242" s="19">
        <v>44</v>
      </c>
      <c r="D242" s="19">
        <v>884</v>
      </c>
      <c r="E242" s="15">
        <f>IF(C242=0,0,D242/C242)</f>
        <v>20.09090909090909</v>
      </c>
      <c r="F242" s="14">
        <f>IF(C242=0,0,C242)</f>
        <v>44</v>
      </c>
      <c r="G242" s="14">
        <f>IF(D242=0,0,IF(D242&lt;750,D242*1.05,D242*1.1))</f>
        <v>972.4000000000001</v>
      </c>
      <c r="H242" s="1"/>
      <c r="I242" s="16">
        <v>23</v>
      </c>
      <c r="J242" s="20" t="s">
        <v>401</v>
      </c>
      <c r="K242" s="1"/>
      <c r="L242" s="1"/>
      <c r="M242" s="1"/>
      <c r="N242" s="1"/>
    </row>
    <row r="243" spans="1:14" s="21" customFormat="1" ht="16.5">
      <c r="A243" s="3" t="s">
        <v>402</v>
      </c>
      <c r="B243" s="7" t="s">
        <v>31</v>
      </c>
      <c r="C243" s="19">
        <v>73</v>
      </c>
      <c r="D243" s="19">
        <v>1549</v>
      </c>
      <c r="E243" s="15">
        <f>IF(C243=0,0,D243/C243)</f>
        <v>21.21917808219178</v>
      </c>
      <c r="F243" s="14">
        <f>IF(C243=0,0,C243)</f>
        <v>73</v>
      </c>
      <c r="G243" s="14">
        <f>IF(D243=0,0,IF(D243&lt;750,D243*1.05,D243*1.1))</f>
        <v>1703.9</v>
      </c>
      <c r="H243" s="1"/>
      <c r="I243" s="16">
        <v>23</v>
      </c>
      <c r="J243" s="20" t="s">
        <v>403</v>
      </c>
      <c r="K243" s="28"/>
      <c r="L243" s="3"/>
      <c r="M243" s="3"/>
      <c r="N243" s="3"/>
    </row>
    <row r="244" spans="1:10" s="21" customFormat="1" ht="16.5">
      <c r="A244" s="22" t="s">
        <v>404</v>
      </c>
      <c r="B244" s="23" t="s">
        <v>79</v>
      </c>
      <c r="C244" s="19">
        <v>72</v>
      </c>
      <c r="D244" s="19">
        <v>1124</v>
      </c>
      <c r="E244" s="24">
        <f>IF(C244=0,0,D244/C244)</f>
        <v>15.61111111111111</v>
      </c>
      <c r="F244" s="25">
        <f>IF(C244=0,0,C244)</f>
        <v>72</v>
      </c>
      <c r="G244" s="25">
        <f>IF(D244=0,0,IF(D244&lt;750,D244*1.05,D244*1.1))</f>
        <v>1236.4</v>
      </c>
      <c r="I244" s="16">
        <v>45</v>
      </c>
      <c r="J244" s="20" t="s">
        <v>283</v>
      </c>
    </row>
    <row r="245" spans="1:11" ht="16.5">
      <c r="A245" s="3" t="s">
        <v>405</v>
      </c>
      <c r="B245" s="7" t="s">
        <v>186</v>
      </c>
      <c r="C245" s="19">
        <v>69</v>
      </c>
      <c r="D245" s="19">
        <v>1686</v>
      </c>
      <c r="E245" s="15">
        <f>IF(C245=0,0,D245/C245)</f>
        <v>24.434782608695652</v>
      </c>
      <c r="F245" s="14">
        <f>IF(C245=0,0,C245)</f>
        <v>69</v>
      </c>
      <c r="G245" s="14">
        <f>IF(D245=0,0,IF(D245&lt;750,D245*1.05,D245*1.1))</f>
        <v>1854.6000000000001</v>
      </c>
      <c r="H245" s="14"/>
      <c r="I245" s="16">
        <v>54</v>
      </c>
      <c r="J245" s="20" t="s">
        <v>406</v>
      </c>
      <c r="K245" s="2"/>
    </row>
    <row r="246" spans="1:14" ht="16.5">
      <c r="A246" s="3" t="s">
        <v>407</v>
      </c>
      <c r="B246" s="7" t="s">
        <v>42</v>
      </c>
      <c r="C246" s="29">
        <v>13</v>
      </c>
      <c r="D246" s="29">
        <v>168</v>
      </c>
      <c r="E246" s="15">
        <f>IF(C246=0,0,D246/C246)</f>
        <v>12.923076923076923</v>
      </c>
      <c r="F246" s="14">
        <f>IF(C246=0,0,C246)</f>
        <v>13</v>
      </c>
      <c r="G246" s="14">
        <f>IF(D246=0,0,IF(D246&lt;750,D246*1.05,D246*1.1))</f>
        <v>176.4</v>
      </c>
      <c r="I246" s="30">
        <v>54</v>
      </c>
      <c r="J246" s="20" t="s">
        <v>408</v>
      </c>
      <c r="K246" s="3"/>
      <c r="L246" s="3"/>
      <c r="M246" s="3"/>
      <c r="N246" s="3"/>
    </row>
    <row r="247" spans="1:10" ht="16.5">
      <c r="A247" s="3" t="s">
        <v>409</v>
      </c>
      <c r="B247" s="7" t="s">
        <v>28</v>
      </c>
      <c r="C247" s="19">
        <v>81</v>
      </c>
      <c r="D247" s="19">
        <v>2133</v>
      </c>
      <c r="E247" s="15">
        <f>IF(C247=0,0,D247/C247)</f>
        <v>26.333333333333332</v>
      </c>
      <c r="F247" s="14">
        <f>IF(C247=0,0,C247)</f>
        <v>81</v>
      </c>
      <c r="G247" s="14">
        <f>IF(D247=0,0,IF(D247&lt;750,D247*1.05,D247*1.1))</f>
        <v>2346.3</v>
      </c>
      <c r="I247" s="16">
        <v>12</v>
      </c>
      <c r="J247" s="20" t="s">
        <v>410</v>
      </c>
    </row>
    <row r="248" spans="1:10" s="21" customFormat="1" ht="16.5">
      <c r="A248" s="22" t="s">
        <v>411</v>
      </c>
      <c r="B248" s="23" t="s">
        <v>31</v>
      </c>
      <c r="C248" s="19">
        <v>22</v>
      </c>
      <c r="D248" s="19">
        <v>159</v>
      </c>
      <c r="E248" s="24">
        <f>IF(C248=0,0,D248/C248)</f>
        <v>7.2272727272727275</v>
      </c>
      <c r="F248" s="25">
        <f>IF(C248=0,0,C248)</f>
        <v>22</v>
      </c>
      <c r="G248" s="25">
        <f>IF(D248=0,0,IF(D248&lt;750,D248*1.05,D248*1.1))</f>
        <v>166.95000000000002</v>
      </c>
      <c r="I248" s="26">
        <v>12</v>
      </c>
      <c r="J248" s="34" t="s">
        <v>412</v>
      </c>
    </row>
    <row r="249" spans="1:10" ht="16.5">
      <c r="A249" s="3" t="s">
        <v>413</v>
      </c>
      <c r="B249" s="7" t="s">
        <v>45</v>
      </c>
      <c r="C249" s="19">
        <v>70</v>
      </c>
      <c r="D249" s="19">
        <v>2183</v>
      </c>
      <c r="E249" s="15">
        <f>IF(C249=0,0,D249/C249)</f>
        <v>31.185714285714287</v>
      </c>
      <c r="F249" s="14">
        <f>IF(C249=0,0,C249)</f>
        <v>70</v>
      </c>
      <c r="G249" s="14">
        <f>IF(D249=0,0,IF(D249&lt;750,D249*1.05,D249*1.1))</f>
        <v>2401.3</v>
      </c>
      <c r="I249" s="16">
        <v>12</v>
      </c>
      <c r="J249" s="20" t="s">
        <v>414</v>
      </c>
    </row>
    <row r="250" spans="1:14" ht="16.5">
      <c r="A250" s="22" t="s">
        <v>415</v>
      </c>
      <c r="B250" s="23" t="s">
        <v>129</v>
      </c>
      <c r="C250" s="29">
        <v>52</v>
      </c>
      <c r="D250" s="29">
        <v>1178</v>
      </c>
      <c r="E250" s="24">
        <f>IF(C250=0,0,D250/C250)</f>
        <v>22.653846153846153</v>
      </c>
      <c r="F250" s="25">
        <f>IF(C250=0,0,C250)</f>
        <v>52</v>
      </c>
      <c r="G250" s="25">
        <f>IF(D250=0,0,IF(D250&lt;750,D250*1.05,D250*1.1))</f>
        <v>1295.8000000000002</v>
      </c>
      <c r="H250" s="21"/>
      <c r="I250" s="30">
        <v>54</v>
      </c>
      <c r="J250" s="20" t="s">
        <v>416</v>
      </c>
      <c r="K250" s="26"/>
      <c r="L250" s="21"/>
      <c r="M250" s="21"/>
      <c r="N250" s="21"/>
    </row>
    <row r="251" spans="1:10" ht="16.5">
      <c r="A251" s="3" t="s">
        <v>417</v>
      </c>
      <c r="B251" s="7" t="s">
        <v>236</v>
      </c>
      <c r="C251" s="19">
        <v>41</v>
      </c>
      <c r="D251" s="19">
        <v>861</v>
      </c>
      <c r="E251" s="15">
        <f>IF(C251=0,0,D251/C251)</f>
        <v>21</v>
      </c>
      <c r="F251" s="14">
        <f>IF(C251=0,0,C251)</f>
        <v>41</v>
      </c>
      <c r="G251" s="14">
        <f>IF(D251=0,0,IF(D251&lt;750,D251*1.05,D251*1.1))</f>
        <v>947.1</v>
      </c>
      <c r="H251" s="14"/>
      <c r="I251" s="16">
        <v>54</v>
      </c>
      <c r="J251" s="20" t="s">
        <v>74</v>
      </c>
    </row>
    <row r="252" spans="1:10" ht="16.5">
      <c r="A252" s="3" t="s">
        <v>418</v>
      </c>
      <c r="B252" s="7" t="s">
        <v>28</v>
      </c>
      <c r="C252" s="19">
        <v>31</v>
      </c>
      <c r="D252" s="19">
        <v>994</v>
      </c>
      <c r="E252" s="15">
        <f>IF(C252=0,0,D252/C252)</f>
        <v>32.064516129032256</v>
      </c>
      <c r="F252" s="14">
        <f>IF(C252=0,0,C252)</f>
        <v>31</v>
      </c>
      <c r="G252" s="14">
        <f>IF(D252=0,0,IF(D252&lt;750,D252*1.05,D252*1.1))</f>
        <v>1093.4</v>
      </c>
      <c r="I252" s="16">
        <v>45</v>
      </c>
      <c r="J252" s="20" t="s">
        <v>419</v>
      </c>
    </row>
    <row r="253" spans="1:10" s="21" customFormat="1" ht="16.5">
      <c r="A253" s="3" t="s">
        <v>420</v>
      </c>
      <c r="B253" s="23" t="s">
        <v>31</v>
      </c>
      <c r="C253" s="19">
        <v>69</v>
      </c>
      <c r="D253" s="19">
        <v>2606</v>
      </c>
      <c r="E253" s="24">
        <f>IF(C253=0,0,D253/C253)</f>
        <v>37.768115942028984</v>
      </c>
      <c r="F253" s="25">
        <f>IF(C253=0,0,C253)</f>
        <v>69</v>
      </c>
      <c r="G253" s="25">
        <f>IF(D253=0,0,IF(D253&lt;750,D253*1.05,D253*1.1))</f>
        <v>2866.6000000000004</v>
      </c>
      <c r="I253" s="26">
        <v>12</v>
      </c>
      <c r="J253" s="34" t="s">
        <v>421</v>
      </c>
    </row>
    <row r="254" spans="1:12" ht="16.5">
      <c r="A254" s="31" t="s">
        <v>63</v>
      </c>
      <c r="B254" s="7"/>
      <c r="C254" s="3"/>
      <c r="D254" s="32">
        <f>SUM(D237:D253)</f>
        <v>22250</v>
      </c>
      <c r="E254" s="33"/>
      <c r="F254" s="14"/>
      <c r="G254" s="32">
        <f>SUM(G237:G253)</f>
        <v>24424.099999999995</v>
      </c>
      <c r="I254" s="16"/>
      <c r="J254" s="20"/>
      <c r="K254" s="3"/>
      <c r="L254" s="3"/>
    </row>
    <row r="255" spans="1:14" ht="16.5">
      <c r="A255" s="31"/>
      <c r="B255" s="36"/>
      <c r="C255" s="14"/>
      <c r="H255" s="32"/>
      <c r="I255" s="16"/>
      <c r="J255" s="20"/>
      <c r="K255" s="3"/>
      <c r="L255" s="3"/>
      <c r="M255" s="3"/>
      <c r="N255" s="3"/>
    </row>
    <row r="256" spans="1:14" ht="16.5">
      <c r="A256" s="31"/>
      <c r="B256" s="36"/>
      <c r="C256" s="14"/>
      <c r="D256" s="32"/>
      <c r="E256" s="33"/>
      <c r="F256" s="14"/>
      <c r="G256" s="32"/>
      <c r="H256" s="32"/>
      <c r="I256" s="16"/>
      <c r="J256" s="20"/>
      <c r="K256" s="3"/>
      <c r="L256" s="3"/>
      <c r="M256" s="3"/>
      <c r="N256" s="3"/>
    </row>
    <row r="257" spans="1:14" ht="16.5">
      <c r="A257" s="12" t="s">
        <v>422</v>
      </c>
      <c r="B257" s="36"/>
      <c r="C257" s="14"/>
      <c r="D257" s="32"/>
      <c r="E257" s="33"/>
      <c r="F257" s="14"/>
      <c r="G257" s="32"/>
      <c r="H257" s="32"/>
      <c r="I257" s="16"/>
      <c r="J257" s="20"/>
      <c r="K257" s="3"/>
      <c r="L257" s="3"/>
      <c r="M257" s="3"/>
      <c r="N257" s="3"/>
    </row>
    <row r="258" spans="1:14" ht="16.5">
      <c r="A258" s="18" t="s">
        <v>423</v>
      </c>
      <c r="B258" s="36"/>
      <c r="C258" s="14"/>
      <c r="D258" s="32"/>
      <c r="E258" s="33"/>
      <c r="F258" s="14"/>
      <c r="G258" s="32"/>
      <c r="H258" s="32"/>
      <c r="I258" s="16"/>
      <c r="J258" s="20"/>
      <c r="K258" s="3"/>
      <c r="L258" s="3"/>
      <c r="M258" s="3"/>
      <c r="N258" s="3"/>
    </row>
    <row r="259" spans="1:14" s="21" customFormat="1" ht="16.5">
      <c r="A259" s="3" t="s">
        <v>424</v>
      </c>
      <c r="B259" s="7" t="s">
        <v>20</v>
      </c>
      <c r="C259" s="19">
        <v>53</v>
      </c>
      <c r="D259" s="19">
        <v>1020</v>
      </c>
      <c r="E259" s="15">
        <f>IF(C259=0,0,D259/C259)</f>
        <v>19.245283018867923</v>
      </c>
      <c r="F259" s="14">
        <f>IF(C259=0,0,C259)</f>
        <v>53</v>
      </c>
      <c r="G259" s="14">
        <f>IF(D259=0,0,IF(D259&lt;750,D259*1.05,D259*1.1))</f>
        <v>1122</v>
      </c>
      <c r="H259" s="14"/>
      <c r="I259" s="16">
        <v>34</v>
      </c>
      <c r="J259" s="1" t="s">
        <v>425</v>
      </c>
      <c r="K259" s="3"/>
      <c r="L259" s="3"/>
      <c r="M259" s="3"/>
      <c r="N259" s="3"/>
    </row>
    <row r="260" spans="1:14" s="21" customFormat="1" ht="16.5">
      <c r="A260" s="3" t="s">
        <v>426</v>
      </c>
      <c r="B260" s="7" t="s">
        <v>236</v>
      </c>
      <c r="C260" s="19">
        <v>66</v>
      </c>
      <c r="D260" s="19">
        <v>1714</v>
      </c>
      <c r="E260" s="15">
        <f>IF(C260=0,0,D260/C260)</f>
        <v>25.96969696969697</v>
      </c>
      <c r="F260" s="14">
        <f>IF(C260=0,0,C260)</f>
        <v>66</v>
      </c>
      <c r="G260" s="14">
        <f>IF(D260=0,0,IF(D260&lt;750,D260*1.05,D260*1.1))</f>
        <v>1885.4</v>
      </c>
      <c r="H260" s="1"/>
      <c r="I260" s="16">
        <v>54</v>
      </c>
      <c r="J260" s="1" t="s">
        <v>427</v>
      </c>
      <c r="K260" s="1"/>
      <c r="L260" s="1"/>
      <c r="M260" s="1"/>
      <c r="N260" s="1"/>
    </row>
    <row r="261" spans="1:14" s="21" customFormat="1" ht="16.5">
      <c r="A261" s="3" t="s">
        <v>428</v>
      </c>
      <c r="B261" s="7" t="s">
        <v>57</v>
      </c>
      <c r="C261" s="19">
        <v>68</v>
      </c>
      <c r="D261" s="19">
        <v>2102</v>
      </c>
      <c r="E261" s="15">
        <f>IF(C261=0,0,D261/C261)</f>
        <v>30.91176470588235</v>
      </c>
      <c r="F261" s="14">
        <f>IF(C261=0,0,C261)</f>
        <v>68</v>
      </c>
      <c r="G261" s="14">
        <f>IF(D261=0,0,IF(D261&lt;750,D261*1.05,D261*1.1))</f>
        <v>2312.2000000000003</v>
      </c>
      <c r="H261" s="1"/>
      <c r="I261" s="16">
        <v>1</v>
      </c>
      <c r="J261" s="20" t="s">
        <v>429</v>
      </c>
      <c r="K261" s="28"/>
      <c r="L261" s="3"/>
      <c r="M261" s="3"/>
      <c r="N261" s="3"/>
    </row>
    <row r="262" spans="1:14" s="21" customFormat="1" ht="16.5">
      <c r="A262" s="3" t="s">
        <v>430</v>
      </c>
      <c r="B262" s="7" t="s">
        <v>28</v>
      </c>
      <c r="C262" s="19">
        <v>58</v>
      </c>
      <c r="D262" s="19">
        <v>1649</v>
      </c>
      <c r="E262" s="15">
        <f>IF(C262=0,0,D262/C262)</f>
        <v>28.43103448275862</v>
      </c>
      <c r="F262" s="14">
        <f>IF(C262=0,0,C262)</f>
        <v>58</v>
      </c>
      <c r="G262" s="14">
        <f>IF(D262=0,0,IF(D262&lt;750,D262*1.05,D262*1.1))</f>
        <v>1813.9</v>
      </c>
      <c r="H262" s="14"/>
      <c r="I262" s="16">
        <v>12</v>
      </c>
      <c r="J262" s="20" t="s">
        <v>244</v>
      </c>
      <c r="K262" s="28"/>
      <c r="L262" s="3"/>
      <c r="M262" s="3"/>
      <c r="N262" s="3"/>
    </row>
    <row r="263" spans="1:14" s="21" customFormat="1" ht="16.5">
      <c r="A263" s="22" t="s">
        <v>431</v>
      </c>
      <c r="B263" s="23" t="s">
        <v>57</v>
      </c>
      <c r="C263" s="19">
        <v>43</v>
      </c>
      <c r="D263" s="19">
        <v>522</v>
      </c>
      <c r="E263" s="24">
        <f>IF(C263=0,0,D263/C263)</f>
        <v>12.13953488372093</v>
      </c>
      <c r="F263" s="25">
        <f>IF(C263=0,0,C263)</f>
        <v>43</v>
      </c>
      <c r="G263" s="25">
        <f>IF(D263=0,0,IF(D263&lt;750,D263*1.05,D263*1.1))</f>
        <v>548.1</v>
      </c>
      <c r="I263" s="16">
        <v>54</v>
      </c>
      <c r="J263" s="20" t="s">
        <v>432</v>
      </c>
      <c r="K263" s="38"/>
      <c r="L263" s="22"/>
      <c r="M263" s="22"/>
      <c r="N263" s="22"/>
    </row>
    <row r="264" spans="1:10" s="21" customFormat="1" ht="16.5">
      <c r="A264" s="22" t="s">
        <v>433</v>
      </c>
      <c r="B264" s="23" t="s">
        <v>42</v>
      </c>
      <c r="C264" s="19">
        <v>49</v>
      </c>
      <c r="D264" s="19">
        <v>463</v>
      </c>
      <c r="E264" s="24">
        <f>IF(C264=0,0,D264/C264)</f>
        <v>9.448979591836734</v>
      </c>
      <c r="F264" s="25">
        <f>IF(C264=0,0,C264)</f>
        <v>49</v>
      </c>
      <c r="G264" s="25">
        <f>IF(D264=0,0,IF(D264&lt;750,D264*1.05,D264*1.1))</f>
        <v>486.15000000000003</v>
      </c>
      <c r="I264" s="26">
        <v>43</v>
      </c>
      <c r="J264" s="27" t="s">
        <v>362</v>
      </c>
    </row>
    <row r="265" spans="1:14" s="21" customFormat="1" ht="16.5">
      <c r="A265" s="3" t="s">
        <v>434</v>
      </c>
      <c r="B265" s="7" t="s">
        <v>67</v>
      </c>
      <c r="C265" s="19">
        <v>41</v>
      </c>
      <c r="D265" s="19">
        <v>531</v>
      </c>
      <c r="E265" s="15">
        <f>IF(C265=0,0,D265/C265)</f>
        <v>12.951219512195122</v>
      </c>
      <c r="F265" s="14">
        <f>IF(C265=0,0,C265)</f>
        <v>41</v>
      </c>
      <c r="G265" s="14">
        <f>IF(D265=0,0,IF(D265&lt;750,D265*1.05,D265*1.1))</f>
        <v>557.5500000000001</v>
      </c>
      <c r="H265" s="1"/>
      <c r="I265" s="16">
        <v>5</v>
      </c>
      <c r="J265" s="20" t="s">
        <v>435</v>
      </c>
      <c r="K265" s="1"/>
      <c r="L265" s="1"/>
      <c r="M265" s="1"/>
      <c r="N265" s="1"/>
    </row>
    <row r="266" spans="1:14" ht="16.5">
      <c r="A266" s="3" t="s">
        <v>436</v>
      </c>
      <c r="B266" s="7" t="s">
        <v>116</v>
      </c>
      <c r="C266" s="19">
        <v>80</v>
      </c>
      <c r="D266" s="19">
        <v>2409</v>
      </c>
      <c r="E266" s="15">
        <f>IF(C266=0,0,D266/C266)</f>
        <v>30.1125</v>
      </c>
      <c r="F266" s="14">
        <f>IF(C266=0,0,C266)</f>
        <v>80</v>
      </c>
      <c r="G266" s="14">
        <f>IF(D266=0,0,IF(D266&lt;750,D266*1.05,D266*1.1))</f>
        <v>2649.9</v>
      </c>
      <c r="I266" s="16">
        <v>34</v>
      </c>
      <c r="J266" s="20" t="s">
        <v>437</v>
      </c>
      <c r="K266" s="28"/>
      <c r="L266" s="3"/>
      <c r="M266" s="3"/>
      <c r="N266" s="3"/>
    </row>
    <row r="267" spans="1:14" ht="16.5">
      <c r="A267" s="3" t="s">
        <v>438</v>
      </c>
      <c r="B267" s="7" t="s">
        <v>25</v>
      </c>
      <c r="C267" s="19">
        <v>79</v>
      </c>
      <c r="D267" s="19">
        <v>3063</v>
      </c>
      <c r="E267" s="15">
        <f>IF(C267=0,0,D267/C267)</f>
        <v>38.77215189873418</v>
      </c>
      <c r="F267" s="14">
        <f>IF(C267=0,0,C267)</f>
        <v>79</v>
      </c>
      <c r="G267" s="14">
        <f>IF(D267=0,0,IF(D267&lt;750,D267*1.05,D267*1.1))</f>
        <v>3369.3</v>
      </c>
      <c r="H267" s="14"/>
      <c r="I267" s="16">
        <v>34</v>
      </c>
      <c r="J267" s="20" t="s">
        <v>439</v>
      </c>
      <c r="K267" s="28"/>
      <c r="L267" s="3"/>
      <c r="M267" s="3"/>
      <c r="N267" s="3"/>
    </row>
    <row r="268" spans="1:14" ht="16.5">
      <c r="A268" s="22" t="s">
        <v>440</v>
      </c>
      <c r="B268" s="23" t="s">
        <v>14</v>
      </c>
      <c r="C268" s="19">
        <v>50</v>
      </c>
      <c r="D268" s="19">
        <v>434</v>
      </c>
      <c r="E268" s="24">
        <f>IF(C268=0,0,D268/C268)</f>
        <v>8.68</v>
      </c>
      <c r="F268" s="25">
        <f>IF(C268=0,0,C268)</f>
        <v>50</v>
      </c>
      <c r="G268" s="25">
        <f>IF(D268=0,0,IF(D268&lt;750,D268*1.05,D268*1.1))</f>
        <v>455.70000000000005</v>
      </c>
      <c r="H268" s="21"/>
      <c r="I268" s="16">
        <v>5</v>
      </c>
      <c r="J268" s="20" t="s">
        <v>441</v>
      </c>
      <c r="K268" s="22"/>
      <c r="L268" s="22"/>
      <c r="M268" s="21"/>
      <c r="N268" s="21"/>
    </row>
    <row r="269" spans="1:14" s="21" customFormat="1" ht="16.5">
      <c r="A269" s="22" t="s">
        <v>442</v>
      </c>
      <c r="B269" s="23" t="s">
        <v>25</v>
      </c>
      <c r="C269" s="19">
        <v>18</v>
      </c>
      <c r="D269" s="19">
        <v>158</v>
      </c>
      <c r="E269" s="24">
        <f>IF(C269=0,0,D269/C269)</f>
        <v>8.777777777777779</v>
      </c>
      <c r="F269" s="25">
        <f>IF(C269=0,0,C269)</f>
        <v>18</v>
      </c>
      <c r="G269" s="25">
        <f>IF(D269=0,0,IF(D269&lt;750,D269*1.05,D269*1.1))</f>
        <v>165.9</v>
      </c>
      <c r="H269" s="25"/>
      <c r="I269" s="16">
        <v>54</v>
      </c>
      <c r="J269" s="20" t="s">
        <v>339</v>
      </c>
      <c r="K269" s="22"/>
      <c r="L269" s="22"/>
      <c r="M269" s="22"/>
      <c r="N269" s="22"/>
    </row>
    <row r="270" spans="1:14" ht="16.5">
      <c r="A270" s="3" t="s">
        <v>443</v>
      </c>
      <c r="B270" s="7" t="s">
        <v>88</v>
      </c>
      <c r="C270" s="19">
        <v>81</v>
      </c>
      <c r="D270" s="19">
        <v>2650</v>
      </c>
      <c r="E270" s="15">
        <f>IF(C270=0,0,D270/C270)</f>
        <v>32.71604938271605</v>
      </c>
      <c r="F270" s="14">
        <f>IF(C270=0,0,C270)</f>
        <v>81</v>
      </c>
      <c r="G270" s="14">
        <f>IF(D270=0,0,IF(D270&lt;750,D270*1.05,D270*1.1))</f>
        <v>2915.0000000000005</v>
      </c>
      <c r="H270" s="3"/>
      <c r="I270" s="16">
        <v>12</v>
      </c>
      <c r="J270" s="20" t="s">
        <v>396</v>
      </c>
      <c r="K270" s="3"/>
      <c r="L270" s="3"/>
      <c r="M270" s="3"/>
      <c r="N270" s="3"/>
    </row>
    <row r="271" spans="1:10" ht="16.5">
      <c r="A271" s="3" t="s">
        <v>444</v>
      </c>
      <c r="B271" s="7" t="s">
        <v>79</v>
      </c>
      <c r="C271" s="19">
        <v>60</v>
      </c>
      <c r="D271" s="19">
        <v>1015</v>
      </c>
      <c r="E271" s="15">
        <f>IF(C271=0,0,D271/C271)</f>
        <v>16.916666666666668</v>
      </c>
      <c r="F271" s="14">
        <f>IF(C271=0,0,C271)</f>
        <v>60</v>
      </c>
      <c r="G271" s="14">
        <f>IF(D271=0,0,IF(D271&lt;750,D271*1.05,D271*1.1))</f>
        <v>1116.5</v>
      </c>
      <c r="H271" s="14"/>
      <c r="I271" s="16">
        <v>54</v>
      </c>
      <c r="J271" s="20" t="s">
        <v>445</v>
      </c>
    </row>
    <row r="272" spans="1:14" ht="16.5">
      <c r="A272" s="22" t="s">
        <v>446</v>
      </c>
      <c r="B272" s="23" t="s">
        <v>447</v>
      </c>
      <c r="C272" s="29">
        <v>20</v>
      </c>
      <c r="D272" s="29">
        <v>130</v>
      </c>
      <c r="E272" s="24">
        <f>IF(C272=0,0,D272/C272)</f>
        <v>6.5</v>
      </c>
      <c r="F272" s="25">
        <f>IF(C272=0,0,C272)</f>
        <v>20</v>
      </c>
      <c r="G272" s="25">
        <f>IF(D272=0,0,IF(D272&lt;750,D272*1.05,D272*1.1))</f>
        <v>136.5</v>
      </c>
      <c r="H272" s="21"/>
      <c r="I272" s="30">
        <v>324</v>
      </c>
      <c r="J272" s="20" t="s">
        <v>448</v>
      </c>
      <c r="K272" s="21"/>
      <c r="L272" s="21"/>
      <c r="M272" s="21"/>
      <c r="N272" s="21"/>
    </row>
    <row r="273" spans="1:14" ht="16.5">
      <c r="A273" s="22" t="s">
        <v>449</v>
      </c>
      <c r="B273" s="23" t="s">
        <v>93</v>
      </c>
      <c r="C273" s="19">
        <v>6</v>
      </c>
      <c r="D273" s="19">
        <v>116</v>
      </c>
      <c r="E273" s="24">
        <f>IF(C273=0,0,D273/C273)</f>
        <v>19.333333333333332</v>
      </c>
      <c r="F273" s="25">
        <f>IF(C273=0,0,C273)</f>
        <v>6</v>
      </c>
      <c r="G273" s="25">
        <f>IF(D273=0,0,IF(D273&lt;750,D273*1.05,D273*1.1))</f>
        <v>121.80000000000001</v>
      </c>
      <c r="H273" s="21"/>
      <c r="I273" s="16">
        <v>23</v>
      </c>
      <c r="J273" s="20" t="s">
        <v>450</v>
      </c>
      <c r="K273" s="38"/>
      <c r="L273" s="22"/>
      <c r="M273" s="22"/>
      <c r="N273" s="22"/>
    </row>
    <row r="274" spans="1:14" ht="16.5">
      <c r="A274" s="22" t="s">
        <v>451</v>
      </c>
      <c r="B274" s="23" t="s">
        <v>217</v>
      </c>
      <c r="C274" s="29">
        <v>52</v>
      </c>
      <c r="D274" s="29">
        <v>676</v>
      </c>
      <c r="E274" s="24">
        <f>IF(C274=0,0,D274/C274)</f>
        <v>13</v>
      </c>
      <c r="F274" s="25">
        <f>IF(C274=0,0,C274)</f>
        <v>52</v>
      </c>
      <c r="G274" s="25">
        <f>IF(D274=0,0,IF(D274&lt;750,D274*1.05,D274*1.1))</f>
        <v>709.8000000000001</v>
      </c>
      <c r="H274" s="21"/>
      <c r="I274" s="30">
        <v>32</v>
      </c>
      <c r="J274" s="20" t="s">
        <v>452</v>
      </c>
      <c r="K274" s="22"/>
      <c r="L274" s="22"/>
      <c r="M274" s="21"/>
      <c r="N274" s="21"/>
    </row>
    <row r="275" spans="1:14" ht="16.5">
      <c r="A275" s="22" t="s">
        <v>453</v>
      </c>
      <c r="B275" s="23" t="s">
        <v>17</v>
      </c>
      <c r="C275" s="19">
        <v>80</v>
      </c>
      <c r="D275" s="19">
        <v>1626</v>
      </c>
      <c r="E275" s="24">
        <f>IF(C275=0,0,D275/C275)</f>
        <v>20.325</v>
      </c>
      <c r="F275" s="25">
        <f>IF(C275=0,0,C275)</f>
        <v>80</v>
      </c>
      <c r="G275" s="25">
        <f>IF(D275=0,0,IF(D275&lt;750,D275*1.05,D275*1.1))</f>
        <v>1788.6000000000001</v>
      </c>
      <c r="H275" s="21"/>
      <c r="I275" s="16">
        <v>23</v>
      </c>
      <c r="J275" s="20" t="s">
        <v>454</v>
      </c>
      <c r="K275" s="21"/>
      <c r="L275" s="21"/>
      <c r="M275" s="21"/>
      <c r="N275" s="21"/>
    </row>
    <row r="276" spans="1:10" ht="16.5">
      <c r="A276" s="31" t="s">
        <v>63</v>
      </c>
      <c r="B276" s="13"/>
      <c r="C276" s="14"/>
      <c r="D276" s="32">
        <f>SUM(D259:D275)</f>
        <v>20278</v>
      </c>
      <c r="E276" s="33"/>
      <c r="F276" s="14"/>
      <c r="G276" s="32">
        <f>SUM(G259:G275)</f>
        <v>22154.3</v>
      </c>
      <c r="H276" s="32"/>
      <c r="I276" s="16"/>
      <c r="J276" s="20"/>
    </row>
    <row r="277" spans="1:14" ht="16.5">
      <c r="A277" s="31"/>
      <c r="I277" s="16"/>
      <c r="J277" s="20"/>
      <c r="K277" s="3"/>
      <c r="L277" s="3"/>
      <c r="M277" s="3"/>
      <c r="N277" s="3"/>
    </row>
    <row r="278" spans="1:14" ht="16.5">
      <c r="A278" s="31"/>
      <c r="B278" s="13"/>
      <c r="C278" s="14"/>
      <c r="D278" s="32"/>
      <c r="E278" s="15"/>
      <c r="F278" s="14"/>
      <c r="G278" s="32"/>
      <c r="H278" s="32"/>
      <c r="I278" s="16"/>
      <c r="J278" s="20"/>
      <c r="K278" s="3"/>
      <c r="L278" s="3"/>
      <c r="M278" s="3"/>
      <c r="N278" s="3"/>
    </row>
    <row r="279" spans="1:14" ht="16.5">
      <c r="A279" s="12" t="s">
        <v>455</v>
      </c>
      <c r="B279" s="36"/>
      <c r="C279" s="14"/>
      <c r="D279" s="32"/>
      <c r="E279" s="33"/>
      <c r="F279" s="14"/>
      <c r="G279" s="32"/>
      <c r="H279" s="32"/>
      <c r="I279" s="16"/>
      <c r="J279" s="20"/>
      <c r="K279" s="3"/>
      <c r="L279" s="3"/>
      <c r="M279" s="3"/>
      <c r="N279" s="3"/>
    </row>
    <row r="280" spans="1:14" ht="16.5">
      <c r="A280" s="18" t="s">
        <v>456</v>
      </c>
      <c r="B280" s="36"/>
      <c r="C280" s="14"/>
      <c r="D280" s="32"/>
      <c r="E280" s="33"/>
      <c r="F280" s="14"/>
      <c r="G280" s="32"/>
      <c r="H280" s="32"/>
      <c r="I280" s="16"/>
      <c r="J280" s="20"/>
      <c r="K280" s="3"/>
      <c r="L280" s="3"/>
      <c r="M280" s="3"/>
      <c r="N280" s="3"/>
    </row>
    <row r="281" spans="1:10" s="21" customFormat="1" ht="16.5">
      <c r="A281" s="22" t="s">
        <v>457</v>
      </c>
      <c r="B281" s="23" t="s">
        <v>17</v>
      </c>
      <c r="C281" s="19">
        <v>23</v>
      </c>
      <c r="D281" s="19">
        <v>196</v>
      </c>
      <c r="E281" s="24">
        <f>IF(C281=0,0,D281/C281)</f>
        <v>8.521739130434783</v>
      </c>
      <c r="F281" s="25">
        <f>IF(C281=0,0,C281)</f>
        <v>23</v>
      </c>
      <c r="G281" s="25">
        <f>IF(D281=0,0,IF(D281&lt;750,D281*1.05,D281*1.1))</f>
        <v>205.8</v>
      </c>
      <c r="I281" s="26">
        <v>45</v>
      </c>
      <c r="J281" s="27" t="s">
        <v>458</v>
      </c>
    </row>
    <row r="282" spans="1:14" ht="16.5">
      <c r="A282" s="3" t="s">
        <v>459</v>
      </c>
      <c r="B282" s="7" t="s">
        <v>76</v>
      </c>
      <c r="C282" s="19">
        <v>80</v>
      </c>
      <c r="D282" s="19">
        <v>2890</v>
      </c>
      <c r="E282" s="15">
        <f>IF(C282=0,0,D282/C282)</f>
        <v>36.125</v>
      </c>
      <c r="F282" s="14">
        <f>IF(C282=0,0,C282)</f>
        <v>80</v>
      </c>
      <c r="G282" s="14">
        <f>IF(D282=0,0,IF(D282&lt;750,D282*1.05,D282*1.1))</f>
        <v>3179.0000000000005</v>
      </c>
      <c r="H282" s="3"/>
      <c r="I282" s="16">
        <v>231</v>
      </c>
      <c r="J282" s="20" t="s">
        <v>460</v>
      </c>
      <c r="K282" s="3"/>
      <c r="L282" s="3"/>
      <c r="M282" s="3"/>
      <c r="N282" s="3"/>
    </row>
    <row r="283" spans="1:10" ht="16.5">
      <c r="A283" s="3" t="s">
        <v>461</v>
      </c>
      <c r="B283" s="7" t="s">
        <v>14</v>
      </c>
      <c r="C283" s="19">
        <v>45</v>
      </c>
      <c r="D283" s="19">
        <v>732</v>
      </c>
      <c r="E283" s="15">
        <f>IF(C283=0,0,D283/C283)</f>
        <v>16.266666666666666</v>
      </c>
      <c r="F283" s="14">
        <f>IF(C283=0,0,C283)</f>
        <v>45</v>
      </c>
      <c r="G283" s="14">
        <f>IF(D283=0,0,IF(D283&lt;750,D283*1.05,D283*1.1))</f>
        <v>768.6</v>
      </c>
      <c r="I283" s="16">
        <v>54</v>
      </c>
      <c r="J283" s="20" t="s">
        <v>462</v>
      </c>
    </row>
    <row r="284" spans="1:14" s="21" customFormat="1" ht="16.5">
      <c r="A284" s="3" t="s">
        <v>463</v>
      </c>
      <c r="B284" s="7" t="s">
        <v>192</v>
      </c>
      <c r="C284" s="19">
        <v>76</v>
      </c>
      <c r="D284" s="19">
        <v>2156</v>
      </c>
      <c r="E284" s="15">
        <f>IF(C284=0,0,D284/C284)</f>
        <v>28.36842105263158</v>
      </c>
      <c r="F284" s="14">
        <f>IF(C284=0,0,C284)</f>
        <v>76</v>
      </c>
      <c r="G284" s="14">
        <f>IF(D284=0,0,IF(D284&lt;750,D284*1.05,D284*1.1))</f>
        <v>2371.6000000000004</v>
      </c>
      <c r="H284" s="14"/>
      <c r="I284" s="16">
        <v>54</v>
      </c>
      <c r="J284" s="20" t="s">
        <v>352</v>
      </c>
      <c r="K284" s="28"/>
      <c r="L284" s="3"/>
      <c r="M284" s="3"/>
      <c r="N284" s="3"/>
    </row>
    <row r="285" spans="1:10" s="21" customFormat="1" ht="16.5">
      <c r="A285" s="22" t="s">
        <v>464</v>
      </c>
      <c r="B285" s="23" t="s">
        <v>20</v>
      </c>
      <c r="C285" s="19">
        <v>20</v>
      </c>
      <c r="D285" s="19">
        <v>118</v>
      </c>
      <c r="E285" s="24">
        <f>IF(C285=0,0,D285/C285)</f>
        <v>5.9</v>
      </c>
      <c r="F285" s="25">
        <f>IF(C285=0,0,C285)</f>
        <v>20</v>
      </c>
      <c r="G285" s="25">
        <f>IF(D285=0,0,IF(D285&lt;750,D285*1.05,D285*1.1))</f>
        <v>123.9</v>
      </c>
      <c r="I285" s="26">
        <v>342</v>
      </c>
      <c r="J285" s="27" t="s">
        <v>465</v>
      </c>
    </row>
    <row r="286" spans="1:14" s="21" customFormat="1" ht="16.5">
      <c r="A286" s="3" t="s">
        <v>466</v>
      </c>
      <c r="B286" s="7" t="s">
        <v>76</v>
      </c>
      <c r="C286" s="19">
        <v>71</v>
      </c>
      <c r="D286" s="19">
        <v>2220</v>
      </c>
      <c r="E286" s="15">
        <f>IF(C286=0,0,D286/C286)</f>
        <v>31.267605633802816</v>
      </c>
      <c r="F286" s="14">
        <f>IF(C286=0,0,C286)</f>
        <v>71</v>
      </c>
      <c r="G286" s="14">
        <f>IF(D286=0,0,IF(D286&lt;750,D286*1.05,D286*1.1))</f>
        <v>2442</v>
      </c>
      <c r="H286" s="1"/>
      <c r="I286" s="16">
        <v>435</v>
      </c>
      <c r="J286" s="20" t="s">
        <v>467</v>
      </c>
      <c r="K286" s="2"/>
      <c r="L286" s="1"/>
      <c r="M286" s="1"/>
      <c r="N286" s="1"/>
    </row>
    <row r="287" spans="1:10" s="21" customFormat="1" ht="16.5">
      <c r="A287" s="22" t="s">
        <v>468</v>
      </c>
      <c r="B287" s="23" t="s">
        <v>51</v>
      </c>
      <c r="C287" s="19">
        <v>31</v>
      </c>
      <c r="D287" s="19">
        <v>168</v>
      </c>
      <c r="E287" s="24">
        <f>IF(C287=0,0,D287/C287)</f>
        <v>5.419354838709677</v>
      </c>
      <c r="F287" s="25">
        <f>IF(C287=0,0,C287)</f>
        <v>31</v>
      </c>
      <c r="G287" s="25">
        <f>IF(D287=0,0,IF(D287&lt;750,D287*1.05,D287*1.1))</f>
        <v>176.4</v>
      </c>
      <c r="I287" s="16">
        <v>5</v>
      </c>
      <c r="J287" s="20" t="s">
        <v>469</v>
      </c>
    </row>
    <row r="288" spans="1:14" ht="16.5">
      <c r="A288" s="22" t="s">
        <v>470</v>
      </c>
      <c r="B288" s="23" t="s">
        <v>282</v>
      </c>
      <c r="C288" s="19">
        <v>56</v>
      </c>
      <c r="D288" s="19">
        <v>488</v>
      </c>
      <c r="E288" s="24">
        <f>IF(C288=0,0,D288/C288)</f>
        <v>8.714285714285714</v>
      </c>
      <c r="F288" s="25">
        <f>IF(C288=0,0,C288)</f>
        <v>56</v>
      </c>
      <c r="G288" s="25">
        <f>IF(D288=0,0,IF(D288&lt;750,D288*1.05,D288*1.1))</f>
        <v>512.4</v>
      </c>
      <c r="H288" s="21"/>
      <c r="I288" s="16">
        <v>54</v>
      </c>
      <c r="J288" s="20" t="s">
        <v>471</v>
      </c>
      <c r="K288" s="21"/>
      <c r="L288" s="21"/>
      <c r="M288" s="21"/>
      <c r="N288" s="21"/>
    </row>
    <row r="289" spans="1:10" ht="16.5">
      <c r="A289" s="3" t="s">
        <v>472</v>
      </c>
      <c r="B289" s="7" t="s">
        <v>282</v>
      </c>
      <c r="C289" s="19">
        <v>80</v>
      </c>
      <c r="D289" s="19">
        <v>2253</v>
      </c>
      <c r="E289" s="15">
        <f>IF(C289=0,0,D289/C289)</f>
        <v>28.1625</v>
      </c>
      <c r="F289" s="14">
        <f>IF(C289=0,0,C289)</f>
        <v>80</v>
      </c>
      <c r="G289" s="14">
        <f>IF(D289=0,0,IF(D289&lt;750,D289*1.05,D289*1.1))</f>
        <v>2478.3</v>
      </c>
      <c r="I289" s="16">
        <v>345</v>
      </c>
      <c r="J289" s="20" t="s">
        <v>473</v>
      </c>
    </row>
    <row r="290" spans="1:14" ht="16.5">
      <c r="A290" s="22" t="s">
        <v>474</v>
      </c>
      <c r="B290" s="23" t="s">
        <v>88</v>
      </c>
      <c r="C290" s="19">
        <v>82</v>
      </c>
      <c r="D290" s="19">
        <v>2758</v>
      </c>
      <c r="E290" s="24">
        <f>IF(C290=0,0,D290/C290)</f>
        <v>33.63414634146341</v>
      </c>
      <c r="F290" s="25">
        <f>IF(C290=0,0,C290)</f>
        <v>82</v>
      </c>
      <c r="G290" s="25">
        <f>IF(D290=0,0,IF(D290&lt;750,D290*1.05,D290*1.1))</f>
        <v>3033.8</v>
      </c>
      <c r="H290" s="21"/>
      <c r="I290" s="16">
        <v>32</v>
      </c>
      <c r="J290" s="20" t="s">
        <v>55</v>
      </c>
      <c r="K290" s="21"/>
      <c r="L290" s="21"/>
      <c r="M290" s="21"/>
      <c r="N290" s="21"/>
    </row>
    <row r="291" spans="1:10" ht="16.5">
      <c r="A291" s="3" t="s">
        <v>475</v>
      </c>
      <c r="B291" s="7" t="s">
        <v>116</v>
      </c>
      <c r="C291" s="19">
        <v>75</v>
      </c>
      <c r="D291" s="19">
        <v>2497</v>
      </c>
      <c r="E291" s="15">
        <f>IF(C291=0,0,D291/C291)</f>
        <v>33.29333333333334</v>
      </c>
      <c r="F291" s="14">
        <f>IF(C291=0,0,C291)</f>
        <v>75</v>
      </c>
      <c r="G291" s="14">
        <f>IF(D291=0,0,IF(D291&lt;750,D291*1.05,D291*1.1))</f>
        <v>2746.7000000000003</v>
      </c>
      <c r="I291" s="16">
        <v>1</v>
      </c>
      <c r="J291" s="20" t="s">
        <v>476</v>
      </c>
    </row>
    <row r="292" spans="1:10" ht="16.5">
      <c r="A292" s="3" t="s">
        <v>477</v>
      </c>
      <c r="B292" s="7" t="s">
        <v>217</v>
      </c>
      <c r="C292" s="19">
        <v>79</v>
      </c>
      <c r="D292" s="19">
        <v>1244</v>
      </c>
      <c r="E292" s="15">
        <f>IF(C292=0,0,D292/C292)</f>
        <v>15.746835443037975</v>
      </c>
      <c r="F292" s="14">
        <f>IF(C292=0,0,C292)</f>
        <v>79</v>
      </c>
      <c r="G292" s="14">
        <f>IF(D292=0,0,IF(D292&lt;750,D292*1.05,D292*1.1))</f>
        <v>1368.4</v>
      </c>
      <c r="H292" s="14"/>
      <c r="I292" s="16">
        <v>54</v>
      </c>
      <c r="J292" s="20" t="s">
        <v>478</v>
      </c>
    </row>
    <row r="293" spans="1:10" ht="16.5">
      <c r="A293" s="3" t="s">
        <v>479</v>
      </c>
      <c r="B293" s="7" t="s">
        <v>186</v>
      </c>
      <c r="C293" s="19">
        <v>71</v>
      </c>
      <c r="D293" s="19">
        <v>2159</v>
      </c>
      <c r="E293" s="15">
        <f>IF(C293=0,0,D293/C293)</f>
        <v>30.408450704225352</v>
      </c>
      <c r="F293" s="14">
        <f>IF(C293=0,0,C293)</f>
        <v>71</v>
      </c>
      <c r="G293" s="14">
        <f>IF(D293=0,0,IF(D293&lt;750,D293*1.05,D293*1.1))</f>
        <v>2374.9</v>
      </c>
      <c r="H293" s="14"/>
      <c r="I293" s="16">
        <v>1</v>
      </c>
      <c r="J293" s="20" t="s">
        <v>480</v>
      </c>
    </row>
    <row r="294" spans="1:10" s="21" customFormat="1" ht="16.5">
      <c r="A294" s="22" t="s">
        <v>481</v>
      </c>
      <c r="B294" s="23" t="s">
        <v>116</v>
      </c>
      <c r="C294" s="19">
        <v>21</v>
      </c>
      <c r="D294" s="19">
        <v>101</v>
      </c>
      <c r="E294" s="24">
        <f>IF(C294=0,0,D294/C294)</f>
        <v>4.809523809523809</v>
      </c>
      <c r="F294" s="25">
        <f>IF(C294=0,0,C294)</f>
        <v>21</v>
      </c>
      <c r="G294" s="25">
        <f>IF(D294=0,0,IF(D294&lt;750,D294*1.05,D294*1.1))</f>
        <v>106.05000000000001</v>
      </c>
      <c r="I294" s="26">
        <v>5</v>
      </c>
      <c r="J294" s="34" t="s">
        <v>482</v>
      </c>
    </row>
    <row r="295" spans="1:10" ht="16.5">
      <c r="A295" s="3" t="s">
        <v>483</v>
      </c>
      <c r="B295" s="7" t="s">
        <v>42</v>
      </c>
      <c r="C295" s="19">
        <v>80</v>
      </c>
      <c r="D295" s="19">
        <v>1567</v>
      </c>
      <c r="E295" s="15">
        <f>IF(C295=0,0,D295/C295)</f>
        <v>19.5875</v>
      </c>
      <c r="F295" s="14">
        <f>IF(C295=0,0,C295)</f>
        <v>80</v>
      </c>
      <c r="G295" s="14">
        <f>IF(D295=0,0,IF(D295&lt;750,D295*1.05,D295*1.1))</f>
        <v>1723.7</v>
      </c>
      <c r="I295" s="16">
        <v>12</v>
      </c>
      <c r="J295" s="20" t="s">
        <v>46</v>
      </c>
    </row>
    <row r="296" spans="1:14" ht="16.5">
      <c r="A296" s="3" t="s">
        <v>484</v>
      </c>
      <c r="B296" s="7" t="s">
        <v>485</v>
      </c>
      <c r="C296" s="19">
        <v>59</v>
      </c>
      <c r="D296" s="19">
        <v>911</v>
      </c>
      <c r="E296" s="15">
        <f>IF(C296=0,0,D296/C296)</f>
        <v>15.440677966101696</v>
      </c>
      <c r="F296" s="14">
        <f>IF(C296=0,0,C296)</f>
        <v>59</v>
      </c>
      <c r="G296" s="14">
        <f>IF(D296=0,0,IF(D296&lt;750,D296*1.05,D296*1.1))</f>
        <v>1002.1000000000001</v>
      </c>
      <c r="H296" s="14"/>
      <c r="I296" s="16">
        <v>54</v>
      </c>
      <c r="J296" s="20" t="s">
        <v>486</v>
      </c>
      <c r="K296" s="3"/>
      <c r="L296" s="3"/>
      <c r="M296" s="3"/>
      <c r="N296" s="3"/>
    </row>
    <row r="297" spans="1:10" ht="16.5">
      <c r="A297" s="3" t="s">
        <v>487</v>
      </c>
      <c r="B297" s="7" t="s">
        <v>93</v>
      </c>
      <c r="C297" s="29">
        <v>37</v>
      </c>
      <c r="D297" s="29">
        <v>379</v>
      </c>
      <c r="E297" s="15">
        <f>IF(C297=0,0,D297/C297)</f>
        <v>10.243243243243244</v>
      </c>
      <c r="F297" s="14">
        <f>IF(C297=0,0,C297)</f>
        <v>37</v>
      </c>
      <c r="G297" s="14">
        <f>IF(D297=0,0,IF(D297&lt;750,D297*1.05,D297*1.1))</f>
        <v>397.95</v>
      </c>
      <c r="I297" s="16">
        <v>45</v>
      </c>
      <c r="J297" s="20" t="s">
        <v>488</v>
      </c>
    </row>
    <row r="298" spans="1:10" ht="16.5">
      <c r="A298" s="31" t="s">
        <v>63</v>
      </c>
      <c r="B298" s="13"/>
      <c r="C298" s="14"/>
      <c r="D298" s="32">
        <f>SUM(D281:D297)</f>
        <v>22837</v>
      </c>
      <c r="E298" s="33"/>
      <c r="F298" s="14"/>
      <c r="G298" s="32">
        <f>SUM(G281:G297)</f>
        <v>25011.600000000002</v>
      </c>
      <c r="H298" s="32"/>
      <c r="I298" s="16"/>
      <c r="J298" s="20"/>
    </row>
    <row r="299" spans="1:14" ht="16.5">
      <c r="A299" s="31"/>
      <c r="I299" s="16"/>
      <c r="J299" s="20"/>
      <c r="K299" s="3"/>
      <c r="L299" s="3"/>
      <c r="M299" s="3"/>
      <c r="N299" s="3"/>
    </row>
    <row r="300" spans="1:14" ht="16.5">
      <c r="A300" s="31"/>
      <c r="B300" s="13"/>
      <c r="C300" s="14"/>
      <c r="D300" s="32"/>
      <c r="E300" s="15"/>
      <c r="F300" s="14"/>
      <c r="G300" s="32"/>
      <c r="H300" s="32"/>
      <c r="I300" s="16"/>
      <c r="J300" s="20"/>
      <c r="K300" s="3"/>
      <c r="L300" s="3"/>
      <c r="M300" s="3"/>
      <c r="N300" s="3"/>
    </row>
    <row r="301" spans="1:14" ht="16.5">
      <c r="A301" s="12" t="s">
        <v>489</v>
      </c>
      <c r="B301" s="13"/>
      <c r="C301" s="14"/>
      <c r="D301" s="32"/>
      <c r="E301" s="15"/>
      <c r="F301" s="14"/>
      <c r="G301" s="32"/>
      <c r="H301" s="32"/>
      <c r="I301" s="16"/>
      <c r="J301" s="20"/>
      <c r="K301" s="3"/>
      <c r="L301" s="3"/>
      <c r="M301" s="3"/>
      <c r="N301" s="3"/>
    </row>
    <row r="302" spans="1:14" ht="16.5">
      <c r="A302" s="18" t="s">
        <v>490</v>
      </c>
      <c r="B302" s="13"/>
      <c r="C302" s="14"/>
      <c r="D302" s="32"/>
      <c r="E302" s="15"/>
      <c r="F302" s="14"/>
      <c r="G302" s="32"/>
      <c r="H302" s="32"/>
      <c r="I302" s="16"/>
      <c r="J302" s="20"/>
      <c r="K302" s="3"/>
      <c r="L302" s="3"/>
      <c r="M302" s="3"/>
      <c r="N302" s="3"/>
    </row>
    <row r="303" spans="1:14" ht="16.5">
      <c r="A303" s="3" t="s">
        <v>491</v>
      </c>
      <c r="B303" s="7" t="s">
        <v>25</v>
      </c>
      <c r="C303" s="19">
        <v>75</v>
      </c>
      <c r="D303" s="19">
        <v>1463</v>
      </c>
      <c r="E303" s="15">
        <f>IF(C303=0,0,D303/C303)</f>
        <v>19.506666666666668</v>
      </c>
      <c r="F303" s="14">
        <f>IF(C303=0,0,C303)</f>
        <v>75</v>
      </c>
      <c r="G303" s="14">
        <f>IF(D303=0,0,IF(D303&lt;750,D303*1.05,D303*1.1))</f>
        <v>1609.3000000000002</v>
      </c>
      <c r="I303" s="16">
        <v>54</v>
      </c>
      <c r="J303" s="20" t="s">
        <v>70</v>
      </c>
      <c r="K303" s="3"/>
      <c r="L303" s="3"/>
      <c r="M303" s="3"/>
      <c r="N303" s="3"/>
    </row>
    <row r="304" spans="1:14" s="21" customFormat="1" ht="16.5">
      <c r="A304" s="3" t="s">
        <v>492</v>
      </c>
      <c r="B304" s="7" t="s">
        <v>51</v>
      </c>
      <c r="C304" s="19">
        <v>27</v>
      </c>
      <c r="D304" s="19">
        <v>336</v>
      </c>
      <c r="E304" s="15">
        <f>IF(C304=0,0,D304/C304)</f>
        <v>12.444444444444445</v>
      </c>
      <c r="F304" s="14">
        <f>IF(C304=0,0,C304)</f>
        <v>27</v>
      </c>
      <c r="G304" s="14">
        <f>IF(D304=0,0,IF(D304&lt;750,D304*1.05,D304*1.1))</f>
        <v>352.8</v>
      </c>
      <c r="H304" s="1"/>
      <c r="I304" s="16">
        <v>34</v>
      </c>
      <c r="J304" s="20" t="s">
        <v>493</v>
      </c>
      <c r="K304" s="1"/>
      <c r="L304" s="1"/>
      <c r="M304" s="1"/>
      <c r="N304" s="1"/>
    </row>
    <row r="305" spans="1:10" s="21" customFormat="1" ht="16.5">
      <c r="A305" s="22" t="s">
        <v>494</v>
      </c>
      <c r="B305" s="23" t="s">
        <v>105</v>
      </c>
      <c r="C305" s="19">
        <v>71</v>
      </c>
      <c r="D305" s="19">
        <v>1702</v>
      </c>
      <c r="E305" s="24">
        <f>IF(C305=0,0,D305/C305)</f>
        <v>23.971830985915492</v>
      </c>
      <c r="F305" s="25">
        <f>IF(C305=0,0,C305)</f>
        <v>71</v>
      </c>
      <c r="G305" s="25">
        <f>IF(D305=0,0,IF(D305&lt;750,D305*1.05,D305*1.1))</f>
        <v>1872.2</v>
      </c>
      <c r="I305" s="16">
        <v>342</v>
      </c>
      <c r="J305" s="20" t="s">
        <v>495</v>
      </c>
    </row>
    <row r="306" spans="1:10" s="21" customFormat="1" ht="16.5">
      <c r="A306" s="22" t="s">
        <v>496</v>
      </c>
      <c r="B306" s="23" t="s">
        <v>236</v>
      </c>
      <c r="C306" s="19">
        <v>78</v>
      </c>
      <c r="D306" s="19">
        <v>1637</v>
      </c>
      <c r="E306" s="24">
        <f>IF(C306=0,0,D306/C306)</f>
        <v>20.987179487179485</v>
      </c>
      <c r="F306" s="25">
        <f>IF(C306=0,0,C306)</f>
        <v>78</v>
      </c>
      <c r="G306" s="25">
        <f>IF(D306=0,0,IF(D306&lt;750,D306*1.05,D306*1.1))</f>
        <v>1800.7</v>
      </c>
      <c r="I306" s="16">
        <v>345</v>
      </c>
      <c r="J306" s="20" t="s">
        <v>497</v>
      </c>
    </row>
    <row r="307" spans="1:14" s="21" customFormat="1" ht="16.5">
      <c r="A307" s="3" t="s">
        <v>498</v>
      </c>
      <c r="B307" s="7" t="s">
        <v>34</v>
      </c>
      <c r="C307" s="19">
        <v>80</v>
      </c>
      <c r="D307" s="19">
        <v>1757</v>
      </c>
      <c r="E307" s="15">
        <f>IF(C307=0,0,D307/C307)</f>
        <v>21.9625</v>
      </c>
      <c r="F307" s="14">
        <f>IF(C307=0,0,C307)</f>
        <v>80</v>
      </c>
      <c r="G307" s="14">
        <f>IF(D307=0,0,IF(D307&lt;750,D307*1.05,D307*1.1))</f>
        <v>1932.7</v>
      </c>
      <c r="H307" s="1"/>
      <c r="I307" s="16">
        <v>12</v>
      </c>
      <c r="J307" s="20" t="s">
        <v>499</v>
      </c>
      <c r="K307" s="1"/>
      <c r="L307" s="1"/>
      <c r="M307" s="1"/>
      <c r="N307" s="1"/>
    </row>
    <row r="308" spans="1:14" s="21" customFormat="1" ht="16.5">
      <c r="A308" s="3" t="s">
        <v>500</v>
      </c>
      <c r="B308" s="7" t="s">
        <v>54</v>
      </c>
      <c r="C308" s="19">
        <v>78</v>
      </c>
      <c r="D308" s="19">
        <v>3038</v>
      </c>
      <c r="E308" s="15">
        <f>IF(C308=0,0,D308/C308)</f>
        <v>38.94871794871795</v>
      </c>
      <c r="F308" s="14">
        <f>IF(C308=0,0,C308)</f>
        <v>78</v>
      </c>
      <c r="G308" s="14">
        <f>IF(D308=0,0,IF(D308&lt;750,D308*1.05,D308*1.1))</f>
        <v>3341.8</v>
      </c>
      <c r="H308" s="1"/>
      <c r="I308" s="16">
        <v>342</v>
      </c>
      <c r="J308" s="20" t="s">
        <v>308</v>
      </c>
      <c r="K308" s="3"/>
      <c r="L308" s="3"/>
      <c r="M308" s="3"/>
      <c r="N308" s="3"/>
    </row>
    <row r="309" spans="1:10" s="21" customFormat="1" ht="16.5">
      <c r="A309" s="22" t="s">
        <v>501</v>
      </c>
      <c r="B309" s="23" t="s">
        <v>28</v>
      </c>
      <c r="C309" s="19">
        <v>44</v>
      </c>
      <c r="D309" s="19">
        <v>947</v>
      </c>
      <c r="E309" s="24">
        <f>IF(C309=0,0,D309/C309)</f>
        <v>21.522727272727273</v>
      </c>
      <c r="F309" s="25">
        <f>IF(C309=0,0,C309)</f>
        <v>44</v>
      </c>
      <c r="G309" s="25">
        <f>IF(D309=0,0,IF(D309&lt;750,D309*1.05,D309*1.1))</f>
        <v>1041.7</v>
      </c>
      <c r="I309" s="26">
        <v>342</v>
      </c>
      <c r="J309" s="27" t="s">
        <v>502</v>
      </c>
    </row>
    <row r="310" spans="1:14" s="21" customFormat="1" ht="16.5">
      <c r="A310" s="3" t="s">
        <v>503</v>
      </c>
      <c r="B310" s="7" t="s">
        <v>14</v>
      </c>
      <c r="C310" s="19">
        <v>75</v>
      </c>
      <c r="D310" s="19">
        <v>2737</v>
      </c>
      <c r="E310" s="15">
        <f>IF(C310=0,0,D310/C310)</f>
        <v>36.49333333333333</v>
      </c>
      <c r="F310" s="14">
        <f>IF(C310=0,0,C310)</f>
        <v>75</v>
      </c>
      <c r="G310" s="14">
        <f>IF(D310=0,0,IF(D310&lt;750,D310*1.05,D310*1.1))</f>
        <v>3010.7000000000003</v>
      </c>
      <c r="H310" s="1"/>
      <c r="I310" s="16">
        <v>12</v>
      </c>
      <c r="J310" s="20" t="s">
        <v>504</v>
      </c>
      <c r="K310" s="1"/>
      <c r="L310" s="1"/>
      <c r="M310" s="1"/>
      <c r="N310" s="1"/>
    </row>
    <row r="311" spans="1:14" s="21" customFormat="1" ht="16.5">
      <c r="A311" s="3" t="s">
        <v>505</v>
      </c>
      <c r="B311" s="7" t="s">
        <v>28</v>
      </c>
      <c r="C311" s="19">
        <v>39</v>
      </c>
      <c r="D311" s="19">
        <v>586</v>
      </c>
      <c r="E311" s="15">
        <f>IF(C311=0,0,D311/C311)</f>
        <v>15.025641025641026</v>
      </c>
      <c r="F311" s="14">
        <f>IF(C311=0,0,C311)</f>
        <v>39</v>
      </c>
      <c r="G311" s="14">
        <f>IF(D311=0,0,IF(D311&lt;750,D311*1.05,D311*1.1))</f>
        <v>615.3000000000001</v>
      </c>
      <c r="H311" s="1"/>
      <c r="I311" s="16">
        <v>342</v>
      </c>
      <c r="J311" s="20" t="s">
        <v>506</v>
      </c>
      <c r="K311" s="3"/>
      <c r="L311" s="3"/>
      <c r="M311" s="1"/>
      <c r="N311" s="1"/>
    </row>
    <row r="312" spans="1:12" ht="16.5">
      <c r="A312" s="3" t="s">
        <v>507</v>
      </c>
      <c r="B312" s="7" t="s">
        <v>45</v>
      </c>
      <c r="C312" s="19">
        <v>55</v>
      </c>
      <c r="D312" s="19">
        <v>1498</v>
      </c>
      <c r="E312" s="15">
        <f>IF(C312=0,0,D312/C312)</f>
        <v>27.236363636363638</v>
      </c>
      <c r="F312" s="14">
        <f>IF(C312=0,0,C312)</f>
        <v>55</v>
      </c>
      <c r="G312" s="14">
        <f>IF(D312=0,0,IF(D312&lt;750,D312*1.05,D312*1.1))</f>
        <v>1647.8000000000002</v>
      </c>
      <c r="I312" s="16">
        <v>23</v>
      </c>
      <c r="J312" s="20" t="s">
        <v>508</v>
      </c>
      <c r="K312" s="3"/>
      <c r="L312" s="3"/>
    </row>
    <row r="313" spans="1:14" s="21" customFormat="1" ht="16.5">
      <c r="A313" s="3" t="s">
        <v>509</v>
      </c>
      <c r="B313" s="7" t="s">
        <v>282</v>
      </c>
      <c r="C313" s="19">
        <v>72</v>
      </c>
      <c r="D313" s="19">
        <v>1331</v>
      </c>
      <c r="E313" s="15">
        <f>IF(C313=0,0,D313/C313)</f>
        <v>18.48611111111111</v>
      </c>
      <c r="F313" s="14">
        <f>IF(C313=0,0,C313)</f>
        <v>72</v>
      </c>
      <c r="G313" s="14">
        <f>IF(D313=0,0,IF(D313&lt;750,D313*1.05,D313*1.1))</f>
        <v>1464.1000000000001</v>
      </c>
      <c r="H313" s="1"/>
      <c r="I313" s="16">
        <v>54</v>
      </c>
      <c r="J313" s="20" t="s">
        <v>510</v>
      </c>
      <c r="K313" s="28"/>
      <c r="L313" s="3"/>
      <c r="M313" s="3"/>
      <c r="N313" s="3"/>
    </row>
    <row r="314" spans="1:14" ht="16.5">
      <c r="A314" s="3" t="s">
        <v>511</v>
      </c>
      <c r="B314" s="7" t="s">
        <v>227</v>
      </c>
      <c r="C314" s="19">
        <v>78</v>
      </c>
      <c r="D314" s="19">
        <v>2935</v>
      </c>
      <c r="E314" s="15">
        <f>IF(C314=0,0,D314/C314)</f>
        <v>37.62820512820513</v>
      </c>
      <c r="F314" s="14">
        <f>IF(C314=0,0,C314)</f>
        <v>78</v>
      </c>
      <c r="G314" s="14">
        <f>IF(D314=0,0,IF(D314&lt;750,D314*1.05,D314*1.1))</f>
        <v>3228.5000000000005</v>
      </c>
      <c r="I314" s="16">
        <v>54</v>
      </c>
      <c r="J314" s="20" t="s">
        <v>512</v>
      </c>
      <c r="K314" s="3"/>
      <c r="L314" s="3"/>
      <c r="M314" s="3"/>
      <c r="N314" s="3"/>
    </row>
    <row r="315" spans="1:10" ht="16.5">
      <c r="A315" s="3" t="s">
        <v>513</v>
      </c>
      <c r="B315" s="7" t="s">
        <v>79</v>
      </c>
      <c r="C315" s="19">
        <v>81</v>
      </c>
      <c r="D315" s="19">
        <v>1723</v>
      </c>
      <c r="E315" s="15">
        <f>IF(C315=0,0,D315/C315)</f>
        <v>21.271604938271604</v>
      </c>
      <c r="F315" s="14">
        <f>IF(C315=0,0,C315)</f>
        <v>81</v>
      </c>
      <c r="G315" s="14">
        <f>IF(D315=0,0,IF(D315&lt;750,D315*1.05,D315*1.1))</f>
        <v>1895.3000000000002</v>
      </c>
      <c r="I315" s="16">
        <v>231</v>
      </c>
      <c r="J315" s="20" t="s">
        <v>396</v>
      </c>
    </row>
    <row r="316" spans="1:14" ht="16.5">
      <c r="A316" s="22" t="s">
        <v>514</v>
      </c>
      <c r="B316" s="23" t="s">
        <v>217</v>
      </c>
      <c r="C316" s="19">
        <v>54</v>
      </c>
      <c r="D316" s="19">
        <v>653</v>
      </c>
      <c r="E316" s="24">
        <f>IF(C316=0,0,D316/C316)</f>
        <v>12.092592592592593</v>
      </c>
      <c r="F316" s="25">
        <f>IF(C316=0,0,C316)</f>
        <v>54</v>
      </c>
      <c r="G316" s="25">
        <f>IF(D316=0,0,IF(D316&lt;750,D316*1.05,D316*1.1))</f>
        <v>685.65</v>
      </c>
      <c r="H316" s="21"/>
      <c r="I316" s="16">
        <v>45</v>
      </c>
      <c r="J316" s="20" t="s">
        <v>515</v>
      </c>
      <c r="K316" s="21"/>
      <c r="L316" s="21"/>
      <c r="M316" s="21"/>
      <c r="N316" s="21"/>
    </row>
    <row r="317" spans="1:14" ht="16.5">
      <c r="A317" s="3" t="s">
        <v>516</v>
      </c>
      <c r="B317" s="7" t="s">
        <v>236</v>
      </c>
      <c r="C317" s="19">
        <v>36</v>
      </c>
      <c r="D317" s="19">
        <v>519</v>
      </c>
      <c r="E317" s="15">
        <f>IF(C317=0,0,D317/C317)</f>
        <v>14.416666666666666</v>
      </c>
      <c r="F317" s="14">
        <f>IF(C317=0,0,C317)</f>
        <v>36</v>
      </c>
      <c r="G317" s="14">
        <f>IF(D317=0,0,IF(D317&lt;750,D317*1.05,D317*1.1))</f>
        <v>544.95</v>
      </c>
      <c r="I317" s="16">
        <v>54</v>
      </c>
      <c r="J317" s="20" t="s">
        <v>517</v>
      </c>
      <c r="K317" s="3"/>
      <c r="L317" s="3"/>
      <c r="M317" s="3"/>
      <c r="N317" s="3"/>
    </row>
    <row r="318" spans="1:14" ht="16.5">
      <c r="A318" s="22" t="s">
        <v>518</v>
      </c>
      <c r="B318" s="23" t="s">
        <v>236</v>
      </c>
      <c r="C318" s="19">
        <v>24</v>
      </c>
      <c r="D318" s="19">
        <v>230</v>
      </c>
      <c r="E318" s="24">
        <f>IF(C318=0,0,D318/C318)</f>
        <v>9.583333333333334</v>
      </c>
      <c r="F318" s="25">
        <f>IF(C318=0,0,C318)</f>
        <v>24</v>
      </c>
      <c r="G318" s="25">
        <f>IF(D318=0,0,IF(D318&lt;750,D318*1.05,D318*1.1))</f>
        <v>241.5</v>
      </c>
      <c r="H318" s="21"/>
      <c r="I318" s="16">
        <v>23</v>
      </c>
      <c r="J318" s="20" t="s">
        <v>519</v>
      </c>
      <c r="K318" s="21"/>
      <c r="L318" s="21"/>
      <c r="M318" s="21"/>
      <c r="N318" s="21"/>
    </row>
    <row r="319" spans="1:10" ht="16.5">
      <c r="A319" s="3" t="s">
        <v>520</v>
      </c>
      <c r="B319" s="7" t="s">
        <v>45</v>
      </c>
      <c r="C319" s="19">
        <v>54</v>
      </c>
      <c r="D319" s="19">
        <v>1238</v>
      </c>
      <c r="E319" s="15">
        <f>IF(C319=0,0,D319/C319)</f>
        <v>22.925925925925927</v>
      </c>
      <c r="F319" s="14">
        <f>IF(C319=0,0,C319)</f>
        <v>54</v>
      </c>
      <c r="G319" s="14">
        <f>IF(D319=0,0,IF(D319&lt;750,D319*1.05,D319*1.1))</f>
        <v>1361.8000000000002</v>
      </c>
      <c r="H319" s="14"/>
      <c r="I319" s="16">
        <v>54</v>
      </c>
      <c r="J319" s="20" t="s">
        <v>218</v>
      </c>
    </row>
    <row r="320" spans="1:14" ht="16.5">
      <c r="A320" s="3" t="s">
        <v>521</v>
      </c>
      <c r="B320" s="7" t="s">
        <v>129</v>
      </c>
      <c r="C320" s="19">
        <v>82</v>
      </c>
      <c r="D320" s="19">
        <v>1091</v>
      </c>
      <c r="E320" s="15">
        <f>IF(C320=0,0,D320/C320)</f>
        <v>13.304878048780488</v>
      </c>
      <c r="F320" s="14">
        <f>IF(C320=0,0,C320)</f>
        <v>82</v>
      </c>
      <c r="G320" s="14">
        <f>IF(D320=0,0,IF(D320&lt;750,D320*1.05,D320*1.1))</f>
        <v>1200.1000000000001</v>
      </c>
      <c r="I320" s="16">
        <v>12</v>
      </c>
      <c r="J320" s="20" t="s">
        <v>55</v>
      </c>
      <c r="K320" s="3"/>
      <c r="L320" s="3"/>
      <c r="M320" s="3"/>
      <c r="N320" s="3"/>
    </row>
    <row r="321" spans="1:10" ht="16.5">
      <c r="A321" s="31" t="s">
        <v>63</v>
      </c>
      <c r="B321" s="13"/>
      <c r="C321" s="14"/>
      <c r="D321" s="32">
        <f>SUM(D303:D320)</f>
        <v>25421</v>
      </c>
      <c r="E321" s="33"/>
      <c r="F321" s="14"/>
      <c r="G321" s="32">
        <f>SUM(G303:G320)</f>
        <v>27846.899999999998</v>
      </c>
      <c r="H321" s="32"/>
      <c r="I321" s="16"/>
      <c r="J321" s="20"/>
    </row>
    <row r="322" spans="1:14" ht="16.5">
      <c r="A322" s="31"/>
      <c r="I322" s="16"/>
      <c r="J322" s="20"/>
      <c r="K322" s="3"/>
      <c r="L322" s="3"/>
      <c r="M322" s="3"/>
      <c r="N322" s="3"/>
    </row>
    <row r="323" spans="1:14" ht="16.5">
      <c r="A323" s="31"/>
      <c r="B323" s="13"/>
      <c r="C323" s="14"/>
      <c r="D323" s="32"/>
      <c r="E323" s="15"/>
      <c r="F323" s="14"/>
      <c r="G323" s="32"/>
      <c r="H323" s="32"/>
      <c r="I323" s="16"/>
      <c r="J323" s="20"/>
      <c r="K323" s="3"/>
      <c r="L323" s="3"/>
      <c r="M323" s="3"/>
      <c r="N323" s="3"/>
    </row>
    <row r="324" spans="1:14" ht="16.5">
      <c r="A324" s="12" t="s">
        <v>522</v>
      </c>
      <c r="B324" s="36"/>
      <c r="C324" s="14"/>
      <c r="D324" s="40"/>
      <c r="E324" s="33"/>
      <c r="F324" s="14"/>
      <c r="G324" s="35"/>
      <c r="H324" s="35"/>
      <c r="I324" s="16"/>
      <c r="J324" s="20"/>
      <c r="K324" s="3"/>
      <c r="L324" s="3"/>
      <c r="M324" s="3"/>
      <c r="N324" s="3"/>
    </row>
    <row r="325" spans="1:14" ht="16.5">
      <c r="A325" s="18" t="s">
        <v>523</v>
      </c>
      <c r="B325" s="36"/>
      <c r="C325" s="14"/>
      <c r="D325" s="40"/>
      <c r="E325" s="33"/>
      <c r="F325" s="14"/>
      <c r="G325" s="35"/>
      <c r="H325" s="35"/>
      <c r="I325" s="16"/>
      <c r="J325" s="20"/>
      <c r="K325" s="3"/>
      <c r="L325" s="3"/>
      <c r="M325" s="3"/>
      <c r="N325" s="3"/>
    </row>
    <row r="326" spans="1:14" ht="16.5">
      <c r="A326" s="18" t="s">
        <v>524</v>
      </c>
      <c r="B326" s="36"/>
      <c r="C326" s="14"/>
      <c r="D326" s="40"/>
      <c r="E326" s="33"/>
      <c r="F326" s="14"/>
      <c r="G326" s="35"/>
      <c r="H326" s="35"/>
      <c r="I326" s="16"/>
      <c r="J326" s="20"/>
      <c r="K326" s="3"/>
      <c r="L326" s="3"/>
      <c r="M326" s="3"/>
      <c r="N326" s="3"/>
    </row>
    <row r="327" spans="1:14" s="21" customFormat="1" ht="16.5">
      <c r="A327" s="22" t="s">
        <v>525</v>
      </c>
      <c r="B327" s="23" t="s">
        <v>62</v>
      </c>
      <c r="C327" s="29">
        <v>38</v>
      </c>
      <c r="D327" s="29">
        <v>377</v>
      </c>
      <c r="E327" s="24">
        <f>IF(C327=0,0,D327/C327)</f>
        <v>9.921052631578947</v>
      </c>
      <c r="F327" s="25">
        <f>IF(C327=0,0,C327)</f>
        <v>38</v>
      </c>
      <c r="G327" s="25">
        <f>IF(D327=0,0,IF(D327&lt;750,D327*1.05,D327*1.1))</f>
        <v>395.85</v>
      </c>
      <c r="I327" s="16">
        <v>54</v>
      </c>
      <c r="J327" s="20" t="s">
        <v>526</v>
      </c>
      <c r="K327" s="22"/>
      <c r="L327" s="22"/>
      <c r="M327" s="22"/>
      <c r="N327" s="22"/>
    </row>
    <row r="328" spans="1:14" ht="16.5">
      <c r="A328" s="22" t="s">
        <v>527</v>
      </c>
      <c r="B328" s="23" t="s">
        <v>236</v>
      </c>
      <c r="C328" s="29">
        <v>54</v>
      </c>
      <c r="D328" s="29">
        <v>582</v>
      </c>
      <c r="E328" s="24">
        <f>IF(C328=0,0,D328/C328)</f>
        <v>10.777777777777779</v>
      </c>
      <c r="F328" s="25">
        <f>IF(C328=0,0,C328)</f>
        <v>54</v>
      </c>
      <c r="G328" s="25">
        <f>IF(D328=0,0,IF(D328&lt;750,D328*1.05,D328*1.1))</f>
        <v>611.1</v>
      </c>
      <c r="H328" s="25"/>
      <c r="I328" s="16">
        <v>23</v>
      </c>
      <c r="J328" s="20" t="s">
        <v>84</v>
      </c>
      <c r="K328" s="38"/>
      <c r="L328" s="22"/>
      <c r="M328" s="22"/>
      <c r="N328" s="22"/>
    </row>
    <row r="329" spans="1:14" ht="16.5">
      <c r="A329" s="3" t="s">
        <v>528</v>
      </c>
      <c r="B329" s="7" t="s">
        <v>25</v>
      </c>
      <c r="C329" s="19">
        <v>70</v>
      </c>
      <c r="D329" s="19">
        <v>1578</v>
      </c>
      <c r="E329" s="15">
        <f>IF(C329=0,0,D329/C329)</f>
        <v>22.542857142857144</v>
      </c>
      <c r="F329" s="14">
        <f>IF(C329=0,0,C329)</f>
        <v>70</v>
      </c>
      <c r="G329" s="14">
        <f>IF(D329=0,0,IF(D329&lt;750,D329*1.05,D329*1.1))</f>
        <v>1735.8000000000002</v>
      </c>
      <c r="I329" s="16">
        <v>1</v>
      </c>
      <c r="J329" s="20" t="s">
        <v>529</v>
      </c>
      <c r="K329" s="3"/>
      <c r="L329" s="3"/>
      <c r="M329" s="3"/>
      <c r="N329" s="3"/>
    </row>
    <row r="330" spans="1:12" s="21" customFormat="1" ht="16.5">
      <c r="A330" s="22" t="s">
        <v>530</v>
      </c>
      <c r="B330" s="23" t="s">
        <v>236</v>
      </c>
      <c r="C330" s="19">
        <v>16</v>
      </c>
      <c r="D330" s="19">
        <v>181</v>
      </c>
      <c r="E330" s="24">
        <f>IF(C330=0,0,D330/C330)</f>
        <v>11.3125</v>
      </c>
      <c r="F330" s="25">
        <f>IF(C330=0,0,C330)</f>
        <v>16</v>
      </c>
      <c r="G330" s="25">
        <f>IF(D330=0,0,IF(D330&lt;750,D330*1.05,D330*1.1))</f>
        <v>190.05</v>
      </c>
      <c r="I330" s="16">
        <v>54</v>
      </c>
      <c r="J330" s="20" t="s">
        <v>531</v>
      </c>
      <c r="K330" s="38"/>
      <c r="L330" s="22"/>
    </row>
    <row r="331" spans="1:14" s="21" customFormat="1" ht="16.5">
      <c r="A331" s="3" t="s">
        <v>532</v>
      </c>
      <c r="B331" s="7" t="s">
        <v>57</v>
      </c>
      <c r="C331" s="19">
        <v>30</v>
      </c>
      <c r="D331" s="19">
        <v>798</v>
      </c>
      <c r="E331" s="15">
        <f>IF(C331=0,0,D331/C331)</f>
        <v>26.6</v>
      </c>
      <c r="F331" s="14">
        <f>IF(C331=0,0,C331)</f>
        <v>30</v>
      </c>
      <c r="G331" s="14">
        <f>IF(D331=0,0,IF(D331&lt;750,D331*1.05,D331*1.1))</f>
        <v>877.8000000000001</v>
      </c>
      <c r="H331" s="1"/>
      <c r="I331" s="16">
        <v>45</v>
      </c>
      <c r="J331" s="20" t="s">
        <v>533</v>
      </c>
      <c r="K331" s="28"/>
      <c r="L331" s="3"/>
      <c r="M331" s="3"/>
      <c r="N331" s="3"/>
    </row>
    <row r="332" spans="1:14" s="21" customFormat="1" ht="16.5">
      <c r="A332" s="3" t="s">
        <v>534</v>
      </c>
      <c r="B332" s="7" t="s">
        <v>20</v>
      </c>
      <c r="C332" s="19">
        <v>82</v>
      </c>
      <c r="D332" s="19">
        <v>3037</v>
      </c>
      <c r="E332" s="15">
        <f>IF(C332=0,0,D332/C332)</f>
        <v>37.03658536585366</v>
      </c>
      <c r="F332" s="14">
        <f>IF(C332=0,0,C332)</f>
        <v>82</v>
      </c>
      <c r="G332" s="14">
        <f>IF(D332=0,0,IF(D332&lt;750,D332*1.05,D332*1.1))</f>
        <v>3340.7000000000003</v>
      </c>
      <c r="H332" s="1"/>
      <c r="I332" s="16">
        <v>54</v>
      </c>
      <c r="J332" s="20" t="s">
        <v>55</v>
      </c>
      <c r="K332" s="1"/>
      <c r="L332" s="1"/>
      <c r="M332" s="1"/>
      <c r="N332" s="1"/>
    </row>
    <row r="333" spans="1:14" s="21" customFormat="1" ht="16.5">
      <c r="A333" s="3" t="s">
        <v>535</v>
      </c>
      <c r="B333" s="7" t="s">
        <v>217</v>
      </c>
      <c r="C333" s="19">
        <v>77</v>
      </c>
      <c r="D333" s="19">
        <v>2704</v>
      </c>
      <c r="E333" s="15">
        <f>IF(C333=0,0,D333/C333)</f>
        <v>35.116883116883116</v>
      </c>
      <c r="F333" s="14">
        <f>IF(C333=0,0,C333)</f>
        <v>77</v>
      </c>
      <c r="G333" s="14">
        <f>IF(D333=0,0,IF(D333&lt;750,D333*1.05,D333*1.1))</f>
        <v>2974.4</v>
      </c>
      <c r="H333" s="1"/>
      <c r="I333" s="16">
        <v>54</v>
      </c>
      <c r="J333" s="20" t="s">
        <v>280</v>
      </c>
      <c r="K333" s="1"/>
      <c r="L333" s="1"/>
      <c r="M333" s="1"/>
      <c r="N333" s="1"/>
    </row>
    <row r="334" spans="1:14" ht="16.5">
      <c r="A334" s="22" t="s">
        <v>536</v>
      </c>
      <c r="B334" s="23" t="s">
        <v>54</v>
      </c>
      <c r="C334" s="19">
        <v>82</v>
      </c>
      <c r="D334" s="19">
        <v>2216</v>
      </c>
      <c r="E334" s="24">
        <f>IF(C334=0,0,D334/C334)</f>
        <v>27.024390243902438</v>
      </c>
      <c r="F334" s="25">
        <f>IF(C334=0,0,C334)</f>
        <v>82</v>
      </c>
      <c r="G334" s="25">
        <f>IF(D334=0,0,IF(D334&lt;750,D334*1.05,D334*1.1))</f>
        <v>2437.6000000000004</v>
      </c>
      <c r="H334" s="21"/>
      <c r="I334" s="16">
        <v>45</v>
      </c>
      <c r="J334" s="20" t="s">
        <v>55</v>
      </c>
      <c r="K334" s="21"/>
      <c r="L334" s="21"/>
      <c r="M334" s="21"/>
      <c r="N334" s="21"/>
    </row>
    <row r="335" spans="1:10" ht="16.5">
      <c r="A335" s="3" t="s">
        <v>537</v>
      </c>
      <c r="B335" s="7" t="s">
        <v>67</v>
      </c>
      <c r="C335" s="19">
        <v>83</v>
      </c>
      <c r="D335" s="19">
        <v>1722</v>
      </c>
      <c r="E335" s="15">
        <f>IF(C335=0,0,D335/C335)</f>
        <v>20.746987951807228</v>
      </c>
      <c r="F335" s="14">
        <f>IF(C335=0,0,C335)</f>
        <v>83</v>
      </c>
      <c r="G335" s="14">
        <f>IF(D335=0,0,IF(D335&lt;750,D335*1.05,D335*1.1))</f>
        <v>1894.2</v>
      </c>
      <c r="I335" s="16">
        <v>12</v>
      </c>
      <c r="J335" s="20" t="s">
        <v>55</v>
      </c>
    </row>
    <row r="336" spans="1:10" s="21" customFormat="1" ht="16.5">
      <c r="A336" s="22" t="s">
        <v>538</v>
      </c>
      <c r="B336" s="23" t="s">
        <v>105</v>
      </c>
      <c r="C336" s="19">
        <v>59</v>
      </c>
      <c r="D336" s="19">
        <v>486</v>
      </c>
      <c r="E336" s="24">
        <f>IF(C336=0,0,D336/C336)</f>
        <v>8.23728813559322</v>
      </c>
      <c r="F336" s="25">
        <f>IF(C336=0,0,C336)</f>
        <v>59</v>
      </c>
      <c r="G336" s="25">
        <f>IF(D336=0,0,IF(D336&lt;750,D336*1.05,D336*1.1))</f>
        <v>510.3</v>
      </c>
      <c r="I336" s="16">
        <v>45</v>
      </c>
      <c r="J336" s="20" t="s">
        <v>539</v>
      </c>
    </row>
    <row r="337" spans="1:10" s="21" customFormat="1" ht="16.5">
      <c r="A337" s="22" t="s">
        <v>540</v>
      </c>
      <c r="B337" s="23" t="s">
        <v>105</v>
      </c>
      <c r="C337" s="19">
        <v>62</v>
      </c>
      <c r="D337" s="19">
        <v>858</v>
      </c>
      <c r="E337" s="24">
        <f>IF(C337=0,0,D337/C337)</f>
        <v>13.838709677419354</v>
      </c>
      <c r="F337" s="25">
        <f>IF(C337=0,0,C337)</f>
        <v>62</v>
      </c>
      <c r="G337" s="25">
        <f>IF(D337=0,0,IF(D337&lt;750,D337*1.05,D337*1.1))</f>
        <v>943.8000000000001</v>
      </c>
      <c r="I337" s="26">
        <v>1</v>
      </c>
      <c r="J337" s="27" t="s">
        <v>541</v>
      </c>
    </row>
    <row r="338" spans="1:14" ht="16.5">
      <c r="A338" s="3" t="s">
        <v>542</v>
      </c>
      <c r="B338" s="7" t="s">
        <v>67</v>
      </c>
      <c r="C338" s="19">
        <v>76</v>
      </c>
      <c r="D338" s="19">
        <v>2008</v>
      </c>
      <c r="E338" s="15">
        <f>IF(C338=0,0,D338/C338)</f>
        <v>26.42105263157895</v>
      </c>
      <c r="F338" s="14">
        <f>IF(C338=0,0,C338)</f>
        <v>76</v>
      </c>
      <c r="G338" s="14">
        <f>IF(D338=0,0,IF(D338&lt;750,D338*1.05,D338*1.1))</f>
        <v>2208.8</v>
      </c>
      <c r="I338" s="16">
        <v>43</v>
      </c>
      <c r="J338" s="20" t="s">
        <v>543</v>
      </c>
      <c r="K338" s="3"/>
      <c r="L338" s="3"/>
      <c r="M338" s="3"/>
      <c r="N338" s="3"/>
    </row>
    <row r="339" spans="1:10" ht="16.5">
      <c r="A339" s="3" t="s">
        <v>544</v>
      </c>
      <c r="B339" s="7" t="s">
        <v>14</v>
      </c>
      <c r="C339" s="19">
        <v>48</v>
      </c>
      <c r="D339" s="19">
        <v>1233</v>
      </c>
      <c r="E339" s="15">
        <f>IF(C339=0,0,D339/C339)</f>
        <v>25.6875</v>
      </c>
      <c r="F339" s="14">
        <f>IF(C339=0,0,C339)</f>
        <v>48</v>
      </c>
      <c r="G339" s="14">
        <f>IF(D339=0,0,IF(D339&lt;750,D339*1.05,D339*1.1))</f>
        <v>1356.3000000000002</v>
      </c>
      <c r="I339" s="16">
        <v>45</v>
      </c>
      <c r="J339" s="20" t="s">
        <v>545</v>
      </c>
    </row>
    <row r="340" spans="1:14" ht="16.5">
      <c r="A340" s="22" t="s">
        <v>546</v>
      </c>
      <c r="B340" s="23" t="s">
        <v>88</v>
      </c>
      <c r="C340" s="19">
        <v>64</v>
      </c>
      <c r="D340" s="19">
        <v>783</v>
      </c>
      <c r="E340" s="24">
        <f>IF(C340=0,0,D340/C340)</f>
        <v>12.234375</v>
      </c>
      <c r="F340" s="25">
        <f>IF(C340=0,0,C340)</f>
        <v>64</v>
      </c>
      <c r="G340" s="25">
        <f>IF(D340=0,0,IF(D340&lt;750,D340*1.05,D340*1.1))</f>
        <v>861.3000000000001</v>
      </c>
      <c r="H340" s="21"/>
      <c r="I340" s="16">
        <v>1</v>
      </c>
      <c r="J340" s="20" t="s">
        <v>547</v>
      </c>
      <c r="K340" s="21"/>
      <c r="L340" s="21"/>
      <c r="M340" s="21"/>
      <c r="N340" s="21"/>
    </row>
    <row r="341" spans="1:14" ht="16.5">
      <c r="A341" s="22" t="s">
        <v>548</v>
      </c>
      <c r="B341" s="23" t="s">
        <v>192</v>
      </c>
      <c r="C341" s="29">
        <v>30</v>
      </c>
      <c r="D341" s="29">
        <v>215</v>
      </c>
      <c r="E341" s="24">
        <f>IF(C341=0,0,D341/C341)</f>
        <v>7.166666666666667</v>
      </c>
      <c r="F341" s="25">
        <f>IF(C341=0,0,C341)</f>
        <v>30</v>
      </c>
      <c r="G341" s="25">
        <f>IF(D341=0,0,IF(D341&lt;750,D341*1.05,D341*1.1))</f>
        <v>225.75</v>
      </c>
      <c r="H341" s="25"/>
      <c r="I341" s="30">
        <v>34</v>
      </c>
      <c r="J341" s="20" t="s">
        <v>533</v>
      </c>
      <c r="K341" s="21"/>
      <c r="L341" s="21"/>
      <c r="M341" s="21"/>
      <c r="N341" s="21"/>
    </row>
    <row r="342" spans="1:12" ht="16.5">
      <c r="A342" s="3" t="s">
        <v>549</v>
      </c>
      <c r="B342" s="7" t="s">
        <v>227</v>
      </c>
      <c r="C342" s="19">
        <v>80</v>
      </c>
      <c r="D342" s="19">
        <v>2715</v>
      </c>
      <c r="E342" s="15">
        <f>IF(C342=0,0,D342/C342)</f>
        <v>33.9375</v>
      </c>
      <c r="F342" s="14">
        <f>IF(C342=0,0,C342)</f>
        <v>80</v>
      </c>
      <c r="G342" s="14">
        <f>IF(D342=0,0,IF(D342&lt;750,D342*1.05,D342*1.1))</f>
        <v>2986.5000000000005</v>
      </c>
      <c r="I342" s="16">
        <v>32</v>
      </c>
      <c r="J342" s="20" t="s">
        <v>550</v>
      </c>
      <c r="K342" s="3"/>
      <c r="L342" s="3"/>
    </row>
    <row r="343" spans="1:10" ht="16.5">
      <c r="A343" s="3" t="s">
        <v>551</v>
      </c>
      <c r="B343" s="7" t="s">
        <v>151</v>
      </c>
      <c r="C343" s="19">
        <v>61</v>
      </c>
      <c r="D343" s="19">
        <v>784</v>
      </c>
      <c r="E343" s="15">
        <f>IF(C343=0,0,D343/C343)</f>
        <v>12.852459016393443</v>
      </c>
      <c r="F343" s="14">
        <f>IF(C343=0,0,C343)</f>
        <v>61</v>
      </c>
      <c r="G343" s="14">
        <f>IF(D343=0,0,IF(D343&lt;750,D343*1.05,D343*1.1))</f>
        <v>862.4000000000001</v>
      </c>
      <c r="I343" s="16">
        <v>23</v>
      </c>
      <c r="J343" s="20" t="s">
        <v>552</v>
      </c>
    </row>
    <row r="344" spans="1:10" ht="16.5">
      <c r="A344" s="3" t="s">
        <v>553</v>
      </c>
      <c r="B344" s="7" t="s">
        <v>17</v>
      </c>
      <c r="C344" s="19">
        <v>82</v>
      </c>
      <c r="D344" s="19">
        <v>3147</v>
      </c>
      <c r="E344" s="15">
        <f>IF(C344=0,0,D344/C344)</f>
        <v>38.3780487804878</v>
      </c>
      <c r="F344" s="14">
        <f>IF(C344=0,0,C344)</f>
        <v>82</v>
      </c>
      <c r="G344" s="14">
        <f>IF(D344=0,0,IF(D344&lt;750,D344*1.05,D344*1.1))</f>
        <v>3461.7000000000003</v>
      </c>
      <c r="I344" s="16">
        <v>32</v>
      </c>
      <c r="J344" s="20" t="s">
        <v>55</v>
      </c>
    </row>
    <row r="345" spans="1:10" ht="16.5">
      <c r="A345" s="31" t="s">
        <v>63</v>
      </c>
      <c r="B345" s="36"/>
      <c r="C345" s="14"/>
      <c r="D345" s="32">
        <f>SUM(D327:D344)</f>
        <v>25424</v>
      </c>
      <c r="E345" s="33"/>
      <c r="F345" s="14"/>
      <c r="G345" s="32">
        <f>SUM(G327:G344)</f>
        <v>27874.35</v>
      </c>
      <c r="H345" s="35"/>
      <c r="I345" s="16"/>
      <c r="J345" s="20"/>
    </row>
    <row r="346" spans="1:14" ht="16.5">
      <c r="A346" s="39"/>
      <c r="I346" s="16"/>
      <c r="J346" s="20"/>
      <c r="K346" s="3"/>
      <c r="L346" s="3"/>
      <c r="M346" s="3"/>
      <c r="N346" s="3"/>
    </row>
    <row r="347" spans="1:14" ht="16.5">
      <c r="A347" s="39"/>
      <c r="B347" s="36"/>
      <c r="C347" s="14"/>
      <c r="D347" s="40"/>
      <c r="E347" s="33"/>
      <c r="F347" s="14"/>
      <c r="G347" s="35"/>
      <c r="H347" s="35"/>
      <c r="I347" s="16"/>
      <c r="J347" s="20"/>
      <c r="K347" s="3"/>
      <c r="L347" s="3"/>
      <c r="M347" s="3"/>
      <c r="N347" s="3"/>
    </row>
    <row r="348" spans="1:14" ht="16.5">
      <c r="A348" s="12" t="s">
        <v>554</v>
      </c>
      <c r="B348" s="36"/>
      <c r="C348" s="14"/>
      <c r="D348" s="40"/>
      <c r="E348" s="33"/>
      <c r="F348" s="14"/>
      <c r="G348" s="35"/>
      <c r="H348" s="35"/>
      <c r="I348" s="16"/>
      <c r="J348" s="20"/>
      <c r="K348" s="3"/>
      <c r="L348" s="3"/>
      <c r="M348" s="3"/>
      <c r="N348" s="3"/>
    </row>
    <row r="349" spans="1:14" ht="16.5">
      <c r="A349" s="18" t="s">
        <v>555</v>
      </c>
      <c r="B349" s="13"/>
      <c r="C349" s="14"/>
      <c r="D349" s="14"/>
      <c r="E349" s="15"/>
      <c r="F349" s="14"/>
      <c r="G349" s="35"/>
      <c r="H349" s="35"/>
      <c r="I349" s="16"/>
      <c r="J349" s="20"/>
      <c r="K349" s="3"/>
      <c r="L349" s="3"/>
      <c r="M349" s="3"/>
      <c r="N349" s="3"/>
    </row>
    <row r="350" spans="1:10" s="21" customFormat="1" ht="16.5">
      <c r="A350" s="22" t="s">
        <v>556</v>
      </c>
      <c r="B350" s="23" t="s">
        <v>54</v>
      </c>
      <c r="C350" s="19">
        <v>18</v>
      </c>
      <c r="D350" s="19">
        <v>141</v>
      </c>
      <c r="E350" s="24">
        <f>IF(C350=0,0,D350/C350)</f>
        <v>7.833333333333333</v>
      </c>
      <c r="F350" s="25">
        <f>IF(C350=0,0,C350)</f>
        <v>18</v>
      </c>
      <c r="G350" s="25">
        <f>IF(D350=0,0,IF(D350&lt;750,D350*1.05,D350*1.1))</f>
        <v>148.05</v>
      </c>
      <c r="I350" s="26">
        <v>54</v>
      </c>
      <c r="J350" s="27" t="s">
        <v>557</v>
      </c>
    </row>
    <row r="351" spans="1:10" s="21" customFormat="1" ht="16.5">
      <c r="A351" s="22" t="s">
        <v>558</v>
      </c>
      <c r="B351" s="23" t="s">
        <v>48</v>
      </c>
      <c r="C351" s="19">
        <v>81</v>
      </c>
      <c r="D351" s="19">
        <v>1452</v>
      </c>
      <c r="E351" s="24">
        <f>IF(C351=0,0,D351/C351)</f>
        <v>17.925925925925927</v>
      </c>
      <c r="F351" s="25">
        <f>IF(C351=0,0,C351)</f>
        <v>81</v>
      </c>
      <c r="G351" s="25">
        <f>IF(D351=0,0,IF(D351&lt;750,D351*1.05,D351*1.1))</f>
        <v>1597.2</v>
      </c>
      <c r="I351" s="26">
        <v>32</v>
      </c>
      <c r="J351" s="27" t="s">
        <v>396</v>
      </c>
    </row>
    <row r="352" spans="1:10" s="21" customFormat="1" ht="16.5">
      <c r="A352" s="22" t="s">
        <v>559</v>
      </c>
      <c r="B352" s="23" t="s">
        <v>192</v>
      </c>
      <c r="C352" s="19">
        <v>26</v>
      </c>
      <c r="D352" s="19">
        <v>286</v>
      </c>
      <c r="E352" s="24">
        <f>IF(C352=0,0,D352/C352)</f>
        <v>11</v>
      </c>
      <c r="F352" s="25">
        <f>IF(C352=0,0,C352)</f>
        <v>26</v>
      </c>
      <c r="G352" s="25">
        <f>IF(D352=0,0,IF(D352&lt;750,D352*1.05,D352*1.1))</f>
        <v>300.3</v>
      </c>
      <c r="I352" s="26">
        <v>23</v>
      </c>
      <c r="J352" s="27" t="s">
        <v>560</v>
      </c>
    </row>
    <row r="353" spans="1:10" s="21" customFormat="1" ht="16.5">
      <c r="A353" s="22" t="s">
        <v>561</v>
      </c>
      <c r="B353" s="23" t="s">
        <v>88</v>
      </c>
      <c r="C353" s="19">
        <v>24</v>
      </c>
      <c r="D353" s="19">
        <v>137</v>
      </c>
      <c r="E353" s="24">
        <f>IF(C353=0,0,D353/C353)</f>
        <v>5.708333333333333</v>
      </c>
      <c r="F353" s="25">
        <f>IF(C353=0,0,C353)</f>
        <v>24</v>
      </c>
      <c r="G353" s="25">
        <f>IF(D353=0,0,IF(D353&lt;750,D353*1.05,D353*1.1))</f>
        <v>143.85</v>
      </c>
      <c r="I353" s="26">
        <v>435</v>
      </c>
      <c r="J353" s="27" t="s">
        <v>562</v>
      </c>
    </row>
    <row r="354" spans="1:14" s="21" customFormat="1" ht="16.5">
      <c r="A354" s="3" t="s">
        <v>563</v>
      </c>
      <c r="B354" s="7" t="s">
        <v>34</v>
      </c>
      <c r="C354" s="19">
        <v>65</v>
      </c>
      <c r="D354" s="19">
        <v>2297</v>
      </c>
      <c r="E354" s="15">
        <f>IF(C354=0,0,D354/C354)</f>
        <v>35.33846153846154</v>
      </c>
      <c r="F354" s="14">
        <f>IF(C354=0,0,C354)</f>
        <v>65</v>
      </c>
      <c r="G354" s="14">
        <f>IF(D354=0,0,IF(D354&lt;750,D354*1.05,D354*1.1))</f>
        <v>2526.7000000000003</v>
      </c>
      <c r="H354" s="1"/>
      <c r="I354" s="16">
        <v>54</v>
      </c>
      <c r="J354" s="20" t="s">
        <v>564</v>
      </c>
      <c r="K354" s="28"/>
      <c r="L354" s="3"/>
      <c r="M354" s="3"/>
      <c r="N354" s="3"/>
    </row>
    <row r="355" spans="1:10" s="21" customFormat="1" ht="16.5">
      <c r="A355" s="22" t="s">
        <v>565</v>
      </c>
      <c r="B355" s="23" t="s">
        <v>62</v>
      </c>
      <c r="C355" s="19">
        <v>3</v>
      </c>
      <c r="D355" s="19">
        <v>33</v>
      </c>
      <c r="E355" s="24">
        <f>IF(C355=0,0,D355/C355)</f>
        <v>11</v>
      </c>
      <c r="F355" s="25">
        <f>IF(C355=0,0,C355)</f>
        <v>3</v>
      </c>
      <c r="G355" s="25">
        <f>IF(D355=0,0,IF(D355&lt;750,D355*1.05,D355*1.1))</f>
        <v>34.65</v>
      </c>
      <c r="I355" s="26">
        <v>45</v>
      </c>
      <c r="J355" s="27" t="s">
        <v>566</v>
      </c>
    </row>
    <row r="356" spans="1:10" s="21" customFormat="1" ht="16.5">
      <c r="A356" s="22" t="s">
        <v>567</v>
      </c>
      <c r="B356" s="23" t="s">
        <v>37</v>
      </c>
      <c r="C356" s="19">
        <v>79</v>
      </c>
      <c r="D356" s="19">
        <v>2360</v>
      </c>
      <c r="E356" s="24">
        <f>IF(C356=0,0,D356/C356)</f>
        <v>29.873417721518987</v>
      </c>
      <c r="F356" s="25">
        <f>IF(C356=0,0,C356)</f>
        <v>79</v>
      </c>
      <c r="G356" s="25">
        <f>IF(D356=0,0,IF(D356&lt;750,D356*1.05,D356*1.1))</f>
        <v>2596</v>
      </c>
      <c r="I356" s="16">
        <v>1</v>
      </c>
      <c r="J356" s="20" t="s">
        <v>568</v>
      </c>
    </row>
    <row r="357" spans="1:10" s="21" customFormat="1" ht="16.5">
      <c r="A357" s="22" t="s">
        <v>569</v>
      </c>
      <c r="B357" s="23" t="s">
        <v>151</v>
      </c>
      <c r="C357" s="19">
        <v>81</v>
      </c>
      <c r="D357" s="19">
        <v>1971</v>
      </c>
      <c r="E357" s="24">
        <f>IF(C357=0,0,D357/C357)</f>
        <v>24.333333333333332</v>
      </c>
      <c r="F357" s="25">
        <f>IF(C357=0,0,C357)</f>
        <v>81</v>
      </c>
      <c r="G357" s="25">
        <f>IF(D357=0,0,IF(D357&lt;750,D357*1.05,D357*1.1))</f>
        <v>2168.1000000000004</v>
      </c>
      <c r="I357" s="16">
        <v>12</v>
      </c>
      <c r="J357" s="20" t="s">
        <v>169</v>
      </c>
    </row>
    <row r="358" spans="1:14" s="21" customFormat="1" ht="16.5">
      <c r="A358" s="3" t="s">
        <v>570</v>
      </c>
      <c r="B358" s="7" t="s">
        <v>116</v>
      </c>
      <c r="C358" s="19">
        <v>80</v>
      </c>
      <c r="D358" s="19">
        <v>2032</v>
      </c>
      <c r="E358" s="15">
        <f>IF(C358=0,0,D358/C358)</f>
        <v>25.4</v>
      </c>
      <c r="F358" s="14">
        <f>IF(C358=0,0,C358)</f>
        <v>80</v>
      </c>
      <c r="G358" s="14">
        <f>IF(D358=0,0,IF(D358&lt;750,D358*1.05,D358*1.1))</f>
        <v>2235.2000000000003</v>
      </c>
      <c r="H358" s="1"/>
      <c r="I358" s="16">
        <v>54</v>
      </c>
      <c r="J358" s="20" t="s">
        <v>571</v>
      </c>
      <c r="K358" s="1"/>
      <c r="L358" s="1"/>
      <c r="M358" s="1"/>
      <c r="N358" s="1"/>
    </row>
    <row r="359" spans="1:14" ht="16.5">
      <c r="A359" s="3" t="s">
        <v>572</v>
      </c>
      <c r="B359" s="7" t="s">
        <v>79</v>
      </c>
      <c r="C359" s="19">
        <v>74</v>
      </c>
      <c r="D359" s="19">
        <v>2079</v>
      </c>
      <c r="E359" s="15">
        <f>IF(C359=0,0,D359/C359)</f>
        <v>28.094594594594593</v>
      </c>
      <c r="F359" s="14">
        <f>IF(C359=0,0,C359)</f>
        <v>74</v>
      </c>
      <c r="G359" s="14">
        <f>IF(D359=0,0,IF(D359&lt;750,D359*1.05,D359*1.1))</f>
        <v>2286.9</v>
      </c>
      <c r="I359" s="16">
        <v>54</v>
      </c>
      <c r="J359" s="20" t="s">
        <v>573</v>
      </c>
      <c r="K359" s="28"/>
      <c r="L359" s="3"/>
      <c r="M359" s="3"/>
      <c r="N359" s="3"/>
    </row>
    <row r="360" spans="1:14" ht="16.5">
      <c r="A360" s="22" t="s">
        <v>574</v>
      </c>
      <c r="B360" s="23" t="s">
        <v>236</v>
      </c>
      <c r="C360" s="19">
        <v>68</v>
      </c>
      <c r="D360" s="19">
        <v>1661</v>
      </c>
      <c r="E360" s="24">
        <f>IF(C360=0,0,D360/C360)</f>
        <v>24.426470588235293</v>
      </c>
      <c r="F360" s="25">
        <f>IF(C360=0,0,C360)</f>
        <v>68</v>
      </c>
      <c r="G360" s="25">
        <f>IF(D360=0,0,IF(D360&lt;750,D360*1.05,D360*1.1))</f>
        <v>1827.1000000000001</v>
      </c>
      <c r="H360" s="21"/>
      <c r="I360" s="16">
        <v>231</v>
      </c>
      <c r="J360" s="20" t="s">
        <v>429</v>
      </c>
      <c r="K360" s="21"/>
      <c r="L360" s="21"/>
      <c r="M360" s="21"/>
      <c r="N360" s="21"/>
    </row>
    <row r="361" spans="1:10" s="21" customFormat="1" ht="16.5">
      <c r="A361" s="22" t="s">
        <v>575</v>
      </c>
      <c r="B361" s="23" t="s">
        <v>93</v>
      </c>
      <c r="C361" s="19">
        <v>25</v>
      </c>
      <c r="D361" s="19">
        <v>403</v>
      </c>
      <c r="E361" s="24">
        <f>IF(C361=0,0,D361/C361)</f>
        <v>16.12</v>
      </c>
      <c r="F361" s="25">
        <f>IF(C361=0,0,C361)</f>
        <v>25</v>
      </c>
      <c r="G361" s="25">
        <f>IF(D361=0,0,IF(D361&lt;750,D361*1.05,D361*1.1))</f>
        <v>423.15000000000003</v>
      </c>
      <c r="I361" s="26">
        <v>34</v>
      </c>
      <c r="J361" s="27" t="s">
        <v>576</v>
      </c>
    </row>
    <row r="362" spans="1:14" ht="16.5">
      <c r="A362" s="3" t="s">
        <v>577</v>
      </c>
      <c r="B362" s="7" t="s">
        <v>57</v>
      </c>
      <c r="C362" s="19">
        <v>72</v>
      </c>
      <c r="D362" s="19">
        <v>1853</v>
      </c>
      <c r="E362" s="15">
        <f>IF(C362=0,0,D362/C362)</f>
        <v>25.73611111111111</v>
      </c>
      <c r="F362" s="14">
        <f>IF(C362=0,0,C362)</f>
        <v>72</v>
      </c>
      <c r="G362" s="14">
        <f>IF(D362=0,0,IF(D362&lt;750,D362*1.05,D362*1.1))</f>
        <v>2038.3000000000002</v>
      </c>
      <c r="I362" s="16">
        <v>45</v>
      </c>
      <c r="J362" s="20" t="s">
        <v>578</v>
      </c>
      <c r="K362" s="3"/>
      <c r="L362" s="3"/>
      <c r="M362" s="3"/>
      <c r="N362" s="3"/>
    </row>
    <row r="363" spans="1:10" ht="16.5">
      <c r="A363" s="3" t="s">
        <v>579</v>
      </c>
      <c r="B363" s="7" t="s">
        <v>62</v>
      </c>
      <c r="C363" s="19">
        <v>64</v>
      </c>
      <c r="D363" s="19">
        <v>734</v>
      </c>
      <c r="E363" s="15">
        <f>IF(C363=0,0,D363/C363)</f>
        <v>11.46875</v>
      </c>
      <c r="F363" s="14">
        <f>IF(C363=0,0,C363)</f>
        <v>64</v>
      </c>
      <c r="G363" s="14">
        <f>IF(D363=0,0,IF(D363&lt;750,D363*1.05,D363*1.1))</f>
        <v>770.7</v>
      </c>
      <c r="I363" s="16">
        <v>54</v>
      </c>
      <c r="J363" s="20" t="s">
        <v>580</v>
      </c>
    </row>
    <row r="364" spans="1:14" ht="16.5">
      <c r="A364" s="22" t="s">
        <v>581</v>
      </c>
      <c r="B364" s="23" t="s">
        <v>20</v>
      </c>
      <c r="C364" s="19">
        <v>16</v>
      </c>
      <c r="D364" s="19">
        <v>69</v>
      </c>
      <c r="E364" s="24">
        <f>IF(C364=0,0,D364/C364)</f>
        <v>4.3125</v>
      </c>
      <c r="F364" s="25">
        <f>IF(C364=0,0,C364)</f>
        <v>16</v>
      </c>
      <c r="G364" s="25">
        <f>IF(D364=0,0,IF(D364&lt;750,D364*1.05,D364*1.1))</f>
        <v>72.45</v>
      </c>
      <c r="H364" s="21"/>
      <c r="I364" s="16">
        <v>45</v>
      </c>
      <c r="J364" s="20" t="s">
        <v>531</v>
      </c>
      <c r="K364" s="22"/>
      <c r="L364" s="22"/>
      <c r="M364" s="22"/>
      <c r="N364" s="22"/>
    </row>
    <row r="365" spans="1:10" s="21" customFormat="1" ht="16.5">
      <c r="A365" s="22" t="s">
        <v>582</v>
      </c>
      <c r="B365" s="23" t="s">
        <v>37</v>
      </c>
      <c r="C365" s="19">
        <v>12</v>
      </c>
      <c r="D365" s="19">
        <v>115</v>
      </c>
      <c r="E365" s="24">
        <f>IF(C365=0,0,D365/C365)</f>
        <v>9.583333333333334</v>
      </c>
      <c r="F365" s="25">
        <f>IF(C365=0,0,C365)</f>
        <v>12</v>
      </c>
      <c r="G365" s="25">
        <f>IF(D365=0,0,IF(D365&lt;750,D365*1.05,D365*1.1))</f>
        <v>120.75</v>
      </c>
      <c r="I365" s="26">
        <v>12</v>
      </c>
      <c r="J365" s="34" t="s">
        <v>583</v>
      </c>
    </row>
    <row r="366" spans="1:10" ht="16.5">
      <c r="A366" s="3" t="s">
        <v>584</v>
      </c>
      <c r="B366" s="7" t="s">
        <v>88</v>
      </c>
      <c r="C366" s="19">
        <v>71</v>
      </c>
      <c r="D366" s="19">
        <v>2693</v>
      </c>
      <c r="E366" s="15">
        <f>IF(C366=0,0,D366/C366)</f>
        <v>37.929577464788736</v>
      </c>
      <c r="F366" s="14">
        <f>IF(C366=0,0,C366)</f>
        <v>71</v>
      </c>
      <c r="G366" s="14">
        <f>IF(D366=0,0,IF(D366&lt;750,D366*1.05,D366*1.1))</f>
        <v>2962.3</v>
      </c>
      <c r="I366" s="16">
        <v>435</v>
      </c>
      <c r="J366" s="20" t="s">
        <v>585</v>
      </c>
    </row>
    <row r="367" spans="1:10" ht="16.5">
      <c r="A367" s="3" t="s">
        <v>586</v>
      </c>
      <c r="B367" s="7" t="s">
        <v>48</v>
      </c>
      <c r="C367" s="19">
        <v>58</v>
      </c>
      <c r="D367" s="19">
        <v>1788</v>
      </c>
      <c r="E367" s="15">
        <f>IF(C367=0,0,D367/C367)</f>
        <v>30.82758620689655</v>
      </c>
      <c r="F367" s="14">
        <f>IF(C367=0,0,C367)</f>
        <v>58</v>
      </c>
      <c r="G367" s="14">
        <f>IF(D367=0,0,IF(D367&lt;750,D367*1.05,D367*1.1))</f>
        <v>1966.8000000000002</v>
      </c>
      <c r="H367" s="14"/>
      <c r="I367" s="16">
        <v>12</v>
      </c>
      <c r="J367" s="20" t="s">
        <v>587</v>
      </c>
    </row>
    <row r="368" spans="1:10" ht="16.5">
      <c r="A368" s="31" t="s">
        <v>63</v>
      </c>
      <c r="B368" s="36"/>
      <c r="C368" s="14"/>
      <c r="D368" s="32">
        <f>SUM(D350:D367)</f>
        <v>22104</v>
      </c>
      <c r="E368" s="33"/>
      <c r="F368" s="14"/>
      <c r="G368" s="32">
        <f>SUM(G350:G367)</f>
        <v>24218.5</v>
      </c>
      <c r="H368" s="32"/>
      <c r="I368" s="16"/>
      <c r="J368" s="20"/>
    </row>
    <row r="369" spans="1:14" ht="16.5">
      <c r="A369" s="31"/>
      <c r="B369" s="36"/>
      <c r="C369" s="14"/>
      <c r="D369" s="32"/>
      <c r="E369" s="33"/>
      <c r="F369" s="14"/>
      <c r="G369" s="32"/>
      <c r="H369" s="32"/>
      <c r="J369" s="41"/>
      <c r="K369" s="3"/>
      <c r="L369" s="3"/>
      <c r="M369" s="3"/>
      <c r="N369" s="3"/>
    </row>
    <row r="370" spans="1:14" ht="16.5">
      <c r="A370" s="31"/>
      <c r="B370" s="36"/>
      <c r="C370" s="14"/>
      <c r="D370" s="32"/>
      <c r="E370" s="42"/>
      <c r="F370" s="14"/>
      <c r="G370" s="32"/>
      <c r="H370" s="32"/>
      <c r="J370" s="41"/>
      <c r="K370" s="3"/>
      <c r="L370" s="3"/>
      <c r="M370" s="3"/>
      <c r="N370" s="3"/>
    </row>
    <row r="371" spans="1:14" ht="16.5">
      <c r="A371" s="3" t="s">
        <v>588</v>
      </c>
      <c r="B371" s="7"/>
      <c r="C371" s="43"/>
      <c r="D371" s="43"/>
      <c r="E371" s="43"/>
      <c r="F371" s="43"/>
      <c r="G371" s="7"/>
      <c r="H371" s="7"/>
      <c r="I371" s="44"/>
      <c r="J371" s="41"/>
      <c r="K371" s="3"/>
      <c r="L371" s="3"/>
      <c r="M371" s="3"/>
      <c r="N371" s="3"/>
    </row>
    <row r="372" spans="1:14" ht="16.5">
      <c r="A372" s="3" t="s">
        <v>589</v>
      </c>
      <c r="B372" s="7"/>
      <c r="C372" s="43"/>
      <c r="D372" s="43"/>
      <c r="E372" s="43"/>
      <c r="F372" s="43"/>
      <c r="G372" s="7"/>
      <c r="H372" s="7"/>
      <c r="I372" s="44"/>
      <c r="J372" s="41"/>
      <c r="K372" s="3"/>
      <c r="L372" s="3"/>
      <c r="M372" s="3"/>
      <c r="N372" s="3"/>
    </row>
    <row r="373" spans="1:14" ht="16.5">
      <c r="A373" s="3" t="s">
        <v>590</v>
      </c>
      <c r="B373" s="7"/>
      <c r="C373" s="43"/>
      <c r="D373" s="43"/>
      <c r="E373" s="43"/>
      <c r="F373" s="43"/>
      <c r="G373" s="7"/>
      <c r="H373" s="7"/>
      <c r="I373" s="44"/>
      <c r="J373" s="41"/>
      <c r="K373" s="3"/>
      <c r="L373" s="3"/>
      <c r="M373" s="3"/>
      <c r="N373" s="3"/>
    </row>
    <row r="374" spans="1:14" ht="16.5">
      <c r="A374" s="3" t="s">
        <v>591</v>
      </c>
      <c r="B374" s="7"/>
      <c r="C374" s="43"/>
      <c r="D374" s="43"/>
      <c r="E374" s="43"/>
      <c r="F374" s="43"/>
      <c r="G374" s="7"/>
      <c r="H374" s="7"/>
      <c r="I374" s="44"/>
      <c r="J374" s="41"/>
      <c r="K374" s="3"/>
      <c r="L374" s="3"/>
      <c r="M374" s="3"/>
      <c r="N374" s="3"/>
    </row>
    <row r="375" spans="1:14" ht="16.5">
      <c r="A375" s="3" t="s">
        <v>592</v>
      </c>
      <c r="B375" s="7"/>
      <c r="C375" s="43"/>
      <c r="D375" s="43"/>
      <c r="E375" s="43"/>
      <c r="F375" s="43"/>
      <c r="G375" s="7"/>
      <c r="H375" s="7"/>
      <c r="I375" s="44"/>
      <c r="J375" s="41"/>
      <c r="K375" s="3"/>
      <c r="L375" s="3"/>
      <c r="M375" s="3"/>
      <c r="N375" s="3"/>
    </row>
    <row r="376" spans="1:14" ht="16.5">
      <c r="A376" s="3" t="s">
        <v>593</v>
      </c>
      <c r="B376" s="7"/>
      <c r="C376" s="43"/>
      <c r="D376" s="43"/>
      <c r="E376" s="43"/>
      <c r="F376" s="43"/>
      <c r="G376" s="7"/>
      <c r="H376" s="7"/>
      <c r="I376" s="44"/>
      <c r="J376" s="41"/>
      <c r="K376" s="3"/>
      <c r="L376" s="3"/>
      <c r="M376" s="3"/>
      <c r="N376" s="3"/>
    </row>
  </sheetData>
  <sheetProtection selectLockedCells="1" selectUnlockedCells="1"/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26.8515625" style="1" customWidth="1"/>
    <col min="2" max="2" width="6.421875" style="2" customWidth="1"/>
    <col min="3" max="3" width="5.7109375" style="1" customWidth="1"/>
    <col min="4" max="4" width="8.00390625" style="1" customWidth="1"/>
    <col min="5" max="5" width="8.00390625" style="3" customWidth="1"/>
    <col min="6" max="6" width="7.28125" style="1" customWidth="1"/>
    <col min="7" max="7" width="8.00390625" style="1" customWidth="1"/>
    <col min="8" max="8" width="1.8515625" style="1" customWidth="1"/>
    <col min="9" max="9" width="12.140625" style="4" customWidth="1"/>
    <col min="10" max="10" width="30.7109375" style="2" customWidth="1"/>
    <col min="11" max="16384" width="9.00390625" style="1" customWidth="1"/>
  </cols>
  <sheetData>
    <row r="1" spans="1:2" ht="18.75">
      <c r="A1" s="6" t="s">
        <v>594</v>
      </c>
      <c r="B1" s="6"/>
    </row>
    <row r="2" spans="1:2" ht="16.5">
      <c r="A2" s="3"/>
      <c r="B2" s="7"/>
    </row>
    <row r="3" spans="1:9" ht="16.5">
      <c r="A3" s="3"/>
      <c r="B3" s="8" t="s">
        <v>1</v>
      </c>
      <c r="D3" s="9"/>
      <c r="E3" s="9"/>
      <c r="F3" s="9" t="s">
        <v>2</v>
      </c>
      <c r="G3" s="9" t="s">
        <v>3</v>
      </c>
      <c r="H3" s="9"/>
      <c r="I3" s="10"/>
    </row>
    <row r="4" spans="1:10" ht="16.5">
      <c r="A4" s="3" t="s">
        <v>4</v>
      </c>
      <c r="B4" s="8" t="s">
        <v>5</v>
      </c>
      <c r="C4" s="9" t="s">
        <v>6</v>
      </c>
      <c r="D4" s="9" t="s">
        <v>3</v>
      </c>
      <c r="E4" s="9" t="s">
        <v>7</v>
      </c>
      <c r="F4" s="9" t="s">
        <v>8</v>
      </c>
      <c r="G4" s="9" t="s">
        <v>8</v>
      </c>
      <c r="H4" s="9"/>
      <c r="I4" s="10" t="s">
        <v>9</v>
      </c>
      <c r="J4" s="8" t="s">
        <v>10</v>
      </c>
    </row>
    <row r="5" spans="1:14" s="1" customFormat="1" ht="16.5">
      <c r="A5" s="3" t="s">
        <v>595</v>
      </c>
      <c r="B5" s="7" t="s">
        <v>88</v>
      </c>
      <c r="C5" s="19">
        <v>81</v>
      </c>
      <c r="D5" s="19">
        <v>3211</v>
      </c>
      <c r="E5" s="15">
        <f>IF(C5=0,0,D5/C5)</f>
        <v>39.641975308641975</v>
      </c>
      <c r="F5" s="14">
        <f>IF(C5=0,0,C5)</f>
        <v>81</v>
      </c>
      <c r="G5" s="14">
        <f>IF(D5=0,0,IF(D5&lt;750,D5*1.05,D5*1.1))</f>
        <v>3532.1000000000004</v>
      </c>
      <c r="H5" s="14"/>
      <c r="I5" s="30">
        <v>54</v>
      </c>
      <c r="K5" s="3"/>
      <c r="L5" s="3"/>
      <c r="M5" s="3"/>
      <c r="N5" s="3"/>
    </row>
    <row r="6" spans="1:9" s="1" customFormat="1" ht="16.5">
      <c r="A6" s="3" t="s">
        <v>596</v>
      </c>
      <c r="B6" s="7" t="s">
        <v>51</v>
      </c>
      <c r="C6" s="29">
        <v>72</v>
      </c>
      <c r="D6" s="29">
        <v>1494</v>
      </c>
      <c r="E6" s="15">
        <f>IF(C6=0,0,D6/C6)</f>
        <v>20.75</v>
      </c>
      <c r="F6" s="14">
        <f>IF(C6=0,0,C6)</f>
        <v>72</v>
      </c>
      <c r="G6" s="14">
        <f>IF(D6=0,0,IF(D6&lt;750,D6*1.05,D6*1.1))</f>
        <v>1643.4</v>
      </c>
      <c r="I6" s="30">
        <v>213</v>
      </c>
    </row>
    <row r="7" spans="1:9" s="1" customFormat="1" ht="16.5">
      <c r="A7" s="3" t="s">
        <v>597</v>
      </c>
      <c r="B7" s="7" t="s">
        <v>227</v>
      </c>
      <c r="C7" s="29">
        <v>64</v>
      </c>
      <c r="D7" s="29">
        <v>1424</v>
      </c>
      <c r="E7" s="15">
        <f>IF(C7=0,0,D7/C7)</f>
        <v>22.25</v>
      </c>
      <c r="F7" s="14">
        <f>IF(C7=0,0,C7)</f>
        <v>64</v>
      </c>
      <c r="G7" s="14">
        <f>IF(D7=0,0,IF(D7&lt;750,D7*1.05,D7*1.1))</f>
        <v>1566.4</v>
      </c>
      <c r="I7" s="16">
        <v>45</v>
      </c>
    </row>
    <row r="8" spans="1:14" s="21" customFormat="1" ht="16.5">
      <c r="A8" s="3" t="s">
        <v>598</v>
      </c>
      <c r="B8" s="7" t="s">
        <v>51</v>
      </c>
      <c r="C8" s="19">
        <v>80</v>
      </c>
      <c r="D8" s="19">
        <v>1609</v>
      </c>
      <c r="E8" s="15">
        <f>IF(C8=0,0,D8/C8)</f>
        <v>20.1125</v>
      </c>
      <c r="F8" s="14">
        <f>IF(C8=0,0,C8)</f>
        <v>80</v>
      </c>
      <c r="G8" s="14">
        <f>IF(D8=0,0,IF(D8&lt;750,D8*1.05,D8*1.1))</f>
        <v>1769.9</v>
      </c>
      <c r="H8" s="1"/>
      <c r="I8" s="16">
        <v>45</v>
      </c>
      <c r="J8" s="1"/>
      <c r="K8" s="1"/>
      <c r="L8" s="1"/>
      <c r="M8" s="1"/>
      <c r="N8" s="1"/>
    </row>
    <row r="9" spans="1:10" s="21" customFormat="1" ht="16.5">
      <c r="A9" s="22" t="s">
        <v>599</v>
      </c>
      <c r="B9" s="23" t="s">
        <v>129</v>
      </c>
      <c r="C9" s="19">
        <v>82</v>
      </c>
      <c r="D9" s="19">
        <v>989</v>
      </c>
      <c r="E9" s="24">
        <f>IF(C9=0,0,D9/C9)</f>
        <v>12.060975609756097</v>
      </c>
      <c r="F9" s="25">
        <f>IF(C9=0,0,C9)</f>
        <v>82</v>
      </c>
      <c r="G9" s="25">
        <f>IF(D9=0,0,IF(D9&lt;750,D9*1.05,D9*1.1))</f>
        <v>1087.9</v>
      </c>
      <c r="I9" s="26">
        <v>5</v>
      </c>
      <c r="J9" s="45"/>
    </row>
    <row r="10" spans="1:9" s="1" customFormat="1" ht="16.5">
      <c r="A10" s="3" t="s">
        <v>600</v>
      </c>
      <c r="B10" s="7" t="s">
        <v>57</v>
      </c>
      <c r="C10" s="29">
        <v>58</v>
      </c>
      <c r="D10" s="29">
        <v>1395</v>
      </c>
      <c r="E10" s="15">
        <f>IF(C10=0,0,D10/C10)</f>
        <v>24.051724137931036</v>
      </c>
      <c r="F10" s="14">
        <f>IF(C10=0,0,C10)</f>
        <v>58</v>
      </c>
      <c r="G10" s="14">
        <f>IF(D10=0,0,IF(D10&lt;750,D10*1.05,D10*1.1))</f>
        <v>1534.5000000000002</v>
      </c>
      <c r="H10" s="14"/>
      <c r="I10" s="30">
        <v>21</v>
      </c>
    </row>
    <row r="11" spans="1:14" s="21" customFormat="1" ht="16.5">
      <c r="A11" s="3" t="s">
        <v>601</v>
      </c>
      <c r="B11" s="7" t="s">
        <v>57</v>
      </c>
      <c r="C11" s="29">
        <v>66</v>
      </c>
      <c r="D11" s="29">
        <v>2353</v>
      </c>
      <c r="E11" s="15">
        <f>IF(C11=0,0,D11/C11)</f>
        <v>35.65151515151515</v>
      </c>
      <c r="F11" s="14">
        <f>IF(C11=0,0,C11)</f>
        <v>66</v>
      </c>
      <c r="G11" s="14">
        <f>IF(D11=0,0,IF(D11&lt;750,D11*1.05,D11*1.1))</f>
        <v>2588.3</v>
      </c>
      <c r="H11" s="14"/>
      <c r="I11" s="30">
        <v>54</v>
      </c>
      <c r="J11" s="1"/>
      <c r="K11" s="1"/>
      <c r="L11" s="1"/>
      <c r="M11" s="1"/>
      <c r="N11" s="1"/>
    </row>
    <row r="12" spans="1:11" s="1" customFormat="1" ht="16.5">
      <c r="A12" s="3" t="s">
        <v>602</v>
      </c>
      <c r="B12" s="7" t="s">
        <v>227</v>
      </c>
      <c r="C12" s="29">
        <v>76</v>
      </c>
      <c r="D12" s="29">
        <v>1980</v>
      </c>
      <c r="E12" s="15">
        <f>IF(C12=0,0,D12/C12)</f>
        <v>26.05263157894737</v>
      </c>
      <c r="F12" s="14">
        <f>IF(C12=0,0,C12)</f>
        <v>76</v>
      </c>
      <c r="G12" s="14">
        <f>IF(D12=0,0,IF(D12&lt;750,D12*1.05,D12*1.1))</f>
        <v>2178</v>
      </c>
      <c r="I12" s="16">
        <v>45</v>
      </c>
      <c r="K12" s="2"/>
    </row>
    <row r="13" spans="1:14" s="21" customFormat="1" ht="16.5">
      <c r="A13" s="3" t="s">
        <v>603</v>
      </c>
      <c r="B13" s="7" t="s">
        <v>51</v>
      </c>
      <c r="C13" s="29">
        <v>82</v>
      </c>
      <c r="D13" s="29">
        <v>2375</v>
      </c>
      <c r="E13" s="15">
        <f>IF(C13=0,0,D13/C13)</f>
        <v>28.963414634146343</v>
      </c>
      <c r="F13" s="14">
        <f>IF(C13=0,0,C13)</f>
        <v>82</v>
      </c>
      <c r="G13" s="14">
        <f>IF(D13=0,0,IF(D13&lt;750,D13*1.05,D13*1.1))</f>
        <v>2612.5</v>
      </c>
      <c r="H13" s="3"/>
      <c r="I13" s="30">
        <v>34</v>
      </c>
      <c r="J13" s="1"/>
      <c r="K13" s="28"/>
      <c r="L13" s="3"/>
      <c r="M13" s="3"/>
      <c r="N13" s="3"/>
    </row>
    <row r="14" spans="1:9" s="1" customFormat="1" ht="16.5">
      <c r="A14" s="3" t="s">
        <v>604</v>
      </c>
      <c r="B14" s="7" t="s">
        <v>88</v>
      </c>
      <c r="C14" s="29">
        <v>80</v>
      </c>
      <c r="D14" s="29">
        <v>2522</v>
      </c>
      <c r="E14" s="15">
        <f>IF(C14=0,0,D14/C14)</f>
        <v>31.525</v>
      </c>
      <c r="F14" s="14">
        <f>IF(C14=0,0,C14)</f>
        <v>80</v>
      </c>
      <c r="G14" s="14">
        <f>IF(D14=0,0,IF(D14&lt;750,D14*1.05,D14*1.1))</f>
        <v>2774.2000000000003</v>
      </c>
      <c r="I14" s="16">
        <v>324</v>
      </c>
    </row>
    <row r="15" spans="1:9" s="1" customFormat="1" ht="16.5">
      <c r="A15" s="3" t="s">
        <v>605</v>
      </c>
      <c r="B15" s="7" t="s">
        <v>186</v>
      </c>
      <c r="C15" s="29">
        <v>73</v>
      </c>
      <c r="D15" s="29">
        <v>2361</v>
      </c>
      <c r="E15" s="15">
        <f>IF(C15=0,0,D15/C15)</f>
        <v>32.342465753424655</v>
      </c>
      <c r="F15" s="14">
        <f>IF(C15=0,0,C15)</f>
        <v>73</v>
      </c>
      <c r="G15" s="14">
        <f>IF(D15=0,0,IF(D15&lt;750,D15*1.05,D15*1.1))</f>
        <v>2597.1000000000004</v>
      </c>
      <c r="I15" s="30">
        <v>345</v>
      </c>
    </row>
    <row r="16" spans="1:10" s="21" customFormat="1" ht="16.5">
      <c r="A16" s="22" t="s">
        <v>606</v>
      </c>
      <c r="B16" s="23" t="s">
        <v>282</v>
      </c>
      <c r="C16" s="29">
        <v>28</v>
      </c>
      <c r="D16" s="29">
        <v>496</v>
      </c>
      <c r="E16" s="24">
        <f>IF(C16=0,0,D16/C16)</f>
        <v>17.714285714285715</v>
      </c>
      <c r="F16" s="25">
        <f>IF(C16=0,0,C16)</f>
        <v>28</v>
      </c>
      <c r="G16" s="25">
        <f>IF(D16=0,0,IF(D16&lt;750,D16*1.05,D16*1.1))</f>
        <v>520.8000000000001</v>
      </c>
      <c r="I16" s="30">
        <v>12</v>
      </c>
      <c r="J16" s="1"/>
    </row>
    <row r="17" spans="1:14" s="21" customFormat="1" ht="16.5">
      <c r="A17" s="3" t="s">
        <v>607</v>
      </c>
      <c r="B17" s="7" t="s">
        <v>25</v>
      </c>
      <c r="C17" s="29">
        <v>80</v>
      </c>
      <c r="D17" s="29">
        <v>2285</v>
      </c>
      <c r="E17" s="15">
        <f>IF(C17=0,0,D17/C17)</f>
        <v>28.5625</v>
      </c>
      <c r="F17" s="14">
        <f>IF(C17=0,0,C17)</f>
        <v>80</v>
      </c>
      <c r="G17" s="14">
        <f>IF(D17=0,0,IF(D17&lt;750,D17*1.05,D17*1.1))</f>
        <v>2513.5</v>
      </c>
      <c r="H17" s="3"/>
      <c r="I17" s="30">
        <v>12</v>
      </c>
      <c r="J17" s="1"/>
      <c r="K17" s="1"/>
      <c r="L17" s="1"/>
      <c r="M17" s="1"/>
      <c r="N17" s="1"/>
    </row>
    <row r="18" spans="1:14" s="21" customFormat="1" ht="16.5">
      <c r="A18" s="3" t="s">
        <v>608</v>
      </c>
      <c r="B18" s="7" t="s">
        <v>151</v>
      </c>
      <c r="C18" s="29">
        <v>72</v>
      </c>
      <c r="D18" s="29">
        <v>2310</v>
      </c>
      <c r="E18" s="15">
        <f>IF(C18=0,0,D18/C18)</f>
        <v>32.083333333333336</v>
      </c>
      <c r="F18" s="14">
        <f>IF(C18=0,0,C18)</f>
        <v>72</v>
      </c>
      <c r="G18" s="14">
        <f>IF(D18=0,0,IF(D18&lt;750,D18*1.05,D18*1.1))</f>
        <v>2541</v>
      </c>
      <c r="H18" s="14"/>
      <c r="I18" s="30">
        <v>12</v>
      </c>
      <c r="J18" s="1"/>
      <c r="K18" s="3"/>
      <c r="L18" s="3"/>
      <c r="M18" s="3"/>
      <c r="N18" s="3"/>
    </row>
    <row r="19" spans="1:10" s="21" customFormat="1" ht="16.5">
      <c r="A19" s="22" t="s">
        <v>609</v>
      </c>
      <c r="B19" s="23" t="s">
        <v>48</v>
      </c>
      <c r="C19" s="19">
        <v>81</v>
      </c>
      <c r="D19" s="19">
        <v>1841</v>
      </c>
      <c r="E19" s="24">
        <f>IF(C19=0,0,D19/C19)</f>
        <v>22.728395061728396</v>
      </c>
      <c r="F19" s="25">
        <f>IF(C19=0,0,C19)</f>
        <v>81</v>
      </c>
      <c r="G19" s="25">
        <f>IF(D19=0,0,IF(D19&lt;750,D19*1.05,D19*1.1))</f>
        <v>2025.1000000000001</v>
      </c>
      <c r="I19" s="26">
        <v>12</v>
      </c>
      <c r="J19" s="45"/>
    </row>
    <row r="20" spans="1:11" s="21" customFormat="1" ht="16.5">
      <c r="A20" s="22" t="s">
        <v>610</v>
      </c>
      <c r="B20" s="23" t="s">
        <v>192</v>
      </c>
      <c r="C20" s="19">
        <v>66</v>
      </c>
      <c r="D20" s="19">
        <v>1432</v>
      </c>
      <c r="E20" s="24">
        <f>IF(C20=0,0,D20/C20)</f>
        <v>21.696969696969695</v>
      </c>
      <c r="F20" s="25">
        <f>IF(C20=0,0,C20)</f>
        <v>66</v>
      </c>
      <c r="G20" s="25">
        <f>IF(D20=0,0,IF(D20&lt;750,D20*1.05,D20*1.1))</f>
        <v>1575.2</v>
      </c>
      <c r="I20" s="30">
        <v>45</v>
      </c>
      <c r="J20" s="1"/>
      <c r="K20" s="38"/>
    </row>
    <row r="21" spans="1:14" s="21" customFormat="1" ht="16.5">
      <c r="A21" s="3" t="s">
        <v>611</v>
      </c>
      <c r="B21" s="7" t="s">
        <v>129</v>
      </c>
      <c r="C21" s="29">
        <v>59</v>
      </c>
      <c r="D21" s="29">
        <v>1882</v>
      </c>
      <c r="E21" s="15">
        <f>IF(C21=0,0,D21/C21)</f>
        <v>31.89830508474576</v>
      </c>
      <c r="F21" s="14">
        <f>IF(C21=0,0,C21)</f>
        <v>59</v>
      </c>
      <c r="G21" s="14">
        <f>IF(D21=0,0,IF(D21&lt;750,D21*1.05,D21*1.1))</f>
        <v>2070.2000000000003</v>
      </c>
      <c r="H21" s="1"/>
      <c r="I21" s="30">
        <v>45</v>
      </c>
      <c r="J21" s="1"/>
      <c r="K21" s="28"/>
      <c r="L21" s="3"/>
      <c r="M21" s="3"/>
      <c r="N21" s="3"/>
    </row>
    <row r="22" spans="1:14" s="21" customFormat="1" ht="16.5">
      <c r="A22" s="3" t="s">
        <v>612</v>
      </c>
      <c r="B22" s="7" t="s">
        <v>25</v>
      </c>
      <c r="C22" s="29">
        <v>77</v>
      </c>
      <c r="D22" s="29">
        <v>2795</v>
      </c>
      <c r="E22" s="15">
        <f>IF(C22=0,0,D22/C22)</f>
        <v>36.298701298701296</v>
      </c>
      <c r="F22" s="14">
        <f>IF(C22=0,0,C22)</f>
        <v>77</v>
      </c>
      <c r="G22" s="14">
        <f>IF(D22=0,0,IF(D22&lt;750,D22*1.05,D22*1.1))</f>
        <v>3074.5000000000005</v>
      </c>
      <c r="H22" s="14"/>
      <c r="I22" s="30">
        <v>45</v>
      </c>
      <c r="J22" s="1"/>
      <c r="K22" s="28"/>
      <c r="L22" s="3"/>
      <c r="M22" s="3"/>
      <c r="N22" s="3"/>
    </row>
    <row r="23" spans="1:14" s="21" customFormat="1" ht="16.5">
      <c r="A23" s="3" t="s">
        <v>613</v>
      </c>
      <c r="B23" s="7" t="s">
        <v>282</v>
      </c>
      <c r="C23" s="29">
        <v>69</v>
      </c>
      <c r="D23" s="29">
        <v>1510</v>
      </c>
      <c r="E23" s="15">
        <f>IF(C23=0,0,D23/C23)</f>
        <v>21.884057971014492</v>
      </c>
      <c r="F23" s="14">
        <f>IF(C23=0,0,C23)</f>
        <v>69</v>
      </c>
      <c r="G23" s="14">
        <f>IF(D23=0,0,IF(D23&lt;750,D23*1.05,D23*1.1))</f>
        <v>1661.0000000000002</v>
      </c>
      <c r="H23" s="1"/>
      <c r="I23" s="30">
        <v>32</v>
      </c>
      <c r="J23" s="1"/>
      <c r="K23" s="1"/>
      <c r="L23" s="1"/>
      <c r="M23" s="1"/>
      <c r="N23" s="1"/>
    </row>
    <row r="24" spans="1:14" s="21" customFormat="1" ht="16.5">
      <c r="A24" s="3" t="s">
        <v>614</v>
      </c>
      <c r="B24" s="7" t="s">
        <v>129</v>
      </c>
      <c r="C24" s="29">
        <v>81</v>
      </c>
      <c r="D24" s="29">
        <v>1781</v>
      </c>
      <c r="E24" s="15">
        <f>IF(C24=0,0,D24/C24)</f>
        <v>21.987654320987655</v>
      </c>
      <c r="F24" s="14">
        <f>IF(C24=0,0,C24)</f>
        <v>81</v>
      </c>
      <c r="G24" s="14">
        <f>IF(D24=0,0,IF(D24&lt;750,D24*1.05,D24*1.1))</f>
        <v>1959.1000000000001</v>
      </c>
      <c r="H24" s="14"/>
      <c r="I24" s="16">
        <v>234</v>
      </c>
      <c r="J24" s="1"/>
      <c r="K24" s="1"/>
      <c r="L24" s="1"/>
      <c r="M24" s="1"/>
      <c r="N24" s="1"/>
    </row>
    <row r="25" spans="1:14" s="21" customFormat="1" ht="16.5">
      <c r="A25" s="3" t="s">
        <v>615</v>
      </c>
      <c r="B25" s="7" t="s">
        <v>20</v>
      </c>
      <c r="C25" s="19">
        <v>82</v>
      </c>
      <c r="D25" s="19">
        <v>1568</v>
      </c>
      <c r="E25" s="15">
        <f>IF(C25=0,0,D25/C25)</f>
        <v>19.121951219512194</v>
      </c>
      <c r="F25" s="14">
        <f>IF(C25=0,0,C25)</f>
        <v>82</v>
      </c>
      <c r="G25" s="14">
        <f>IF(D25=0,0,IF(D25&lt;750,D25*1.05,D25*1.1))</f>
        <v>1724.8000000000002</v>
      </c>
      <c r="H25" s="14"/>
      <c r="I25" s="16">
        <v>2</v>
      </c>
      <c r="J25" s="1"/>
      <c r="K25" s="1"/>
      <c r="L25" s="1"/>
      <c r="M25" s="1"/>
      <c r="N25" s="1"/>
    </row>
    <row r="26" spans="1:14" s="21" customFormat="1" ht="16.5">
      <c r="A26" s="3" t="s">
        <v>616</v>
      </c>
      <c r="B26" s="7" t="s">
        <v>20</v>
      </c>
      <c r="C26" s="29">
        <v>82</v>
      </c>
      <c r="D26" s="29">
        <v>2779</v>
      </c>
      <c r="E26" s="15">
        <f>IF(C26=0,0,D26/C26)</f>
        <v>33.890243902439025</v>
      </c>
      <c r="F26" s="14">
        <f>IF(C26=0,0,C26)</f>
        <v>82</v>
      </c>
      <c r="G26" s="14">
        <f>IF(D26=0,0,IF(D26&lt;750,D26*1.05,D26*1.1))</f>
        <v>3056.9</v>
      </c>
      <c r="H26" s="1"/>
      <c r="I26" s="30">
        <v>231</v>
      </c>
      <c r="J26" s="1"/>
      <c r="K26" s="28"/>
      <c r="L26" s="3"/>
      <c r="M26" s="1"/>
      <c r="N26" s="1"/>
    </row>
    <row r="27" spans="1:14" s="1" customFormat="1" ht="16.5">
      <c r="A27" s="3" t="s">
        <v>617</v>
      </c>
      <c r="B27" s="7" t="s">
        <v>282</v>
      </c>
      <c r="C27" s="29">
        <v>29</v>
      </c>
      <c r="D27" s="29">
        <v>867</v>
      </c>
      <c r="E27" s="15">
        <f>IF(C27=0,0,D27/C27)</f>
        <v>29.896551724137932</v>
      </c>
      <c r="F27" s="14">
        <f>IF(C27=0,0,C27)</f>
        <v>29</v>
      </c>
      <c r="G27" s="14">
        <f>IF(D27=0,0,IF(D27&lt;750,D27*1.05,D27*1.1))</f>
        <v>953.7</v>
      </c>
      <c r="I27" s="30">
        <v>34</v>
      </c>
      <c r="K27" s="28"/>
      <c r="L27" s="3"/>
      <c r="M27" s="3"/>
      <c r="N27" s="3"/>
    </row>
    <row r="28" spans="1:14" s="21" customFormat="1" ht="16.5">
      <c r="A28" s="3" t="s">
        <v>618</v>
      </c>
      <c r="B28" s="7" t="s">
        <v>129</v>
      </c>
      <c r="C28" s="19">
        <v>47</v>
      </c>
      <c r="D28" s="19">
        <v>770</v>
      </c>
      <c r="E28" s="15">
        <f>IF(C28=0,0,D28/C28)</f>
        <v>16.382978723404257</v>
      </c>
      <c r="F28" s="14">
        <f>IF(C28=0,0,C28)</f>
        <v>47</v>
      </c>
      <c r="G28" s="14">
        <f>IF(D28=0,0,IF(D28&lt;750,D28*1.05,D28*1.1))</f>
        <v>847.0000000000001</v>
      </c>
      <c r="H28" s="1"/>
      <c r="I28" s="16">
        <v>32</v>
      </c>
      <c r="J28" s="1"/>
      <c r="K28" s="28"/>
      <c r="L28" s="3"/>
      <c r="M28" s="3"/>
      <c r="N28" s="3"/>
    </row>
    <row r="29" spans="1:14" s="21" customFormat="1" ht="16.5">
      <c r="A29" s="22" t="s">
        <v>619</v>
      </c>
      <c r="B29" s="23" t="s">
        <v>282</v>
      </c>
      <c r="C29" s="29">
        <v>56</v>
      </c>
      <c r="D29" s="29">
        <v>618</v>
      </c>
      <c r="E29" s="24">
        <f>IF(C29=0,0,D29/C29)</f>
        <v>11.035714285714286</v>
      </c>
      <c r="F29" s="25">
        <f>IF(C29=0,0,C29)</f>
        <v>56</v>
      </c>
      <c r="G29" s="25">
        <f>IF(D29=0,0,IF(D29&lt;750,D29*1.05,D29*1.1))</f>
        <v>648.9</v>
      </c>
      <c r="I29" s="30">
        <v>43</v>
      </c>
      <c r="J29" s="1"/>
      <c r="K29" s="22"/>
      <c r="L29" s="22"/>
      <c r="M29" s="22"/>
      <c r="N29" s="22"/>
    </row>
    <row r="30" spans="1:14" s="1" customFormat="1" ht="16.5">
      <c r="A30" s="3" t="s">
        <v>620</v>
      </c>
      <c r="B30" s="7" t="s">
        <v>151</v>
      </c>
      <c r="C30" s="29">
        <v>33</v>
      </c>
      <c r="D30" s="29">
        <v>463</v>
      </c>
      <c r="E30" s="15">
        <f>IF(C30=0,0,D30/C30)</f>
        <v>14.030303030303031</v>
      </c>
      <c r="F30" s="14">
        <f>IF(C30=0,0,C30)</f>
        <v>33</v>
      </c>
      <c r="G30" s="14">
        <f>IF(D30=0,0,IF(D30&lt;750,D30*1.05,D30*1.1))</f>
        <v>486.15000000000003</v>
      </c>
      <c r="I30" s="30">
        <v>12</v>
      </c>
      <c r="K30" s="28"/>
      <c r="L30" s="3"/>
      <c r="M30" s="3"/>
      <c r="N30" s="3"/>
    </row>
    <row r="31" spans="1:14" s="1" customFormat="1" ht="16.5">
      <c r="A31" s="3" t="s">
        <v>621</v>
      </c>
      <c r="B31" s="7" t="s">
        <v>282</v>
      </c>
      <c r="C31" s="29">
        <v>74</v>
      </c>
      <c r="D31" s="29">
        <v>2059</v>
      </c>
      <c r="E31" s="15">
        <f>IF(C31=0,0,D31/C31)</f>
        <v>27.824324324324323</v>
      </c>
      <c r="F31" s="14">
        <f>IF(C31=0,0,C31)</f>
        <v>74</v>
      </c>
      <c r="G31" s="14">
        <f>IF(D31=0,0,IF(D31&lt;750,D31*1.05,D31*1.1))</f>
        <v>2264.9</v>
      </c>
      <c r="I31" s="30">
        <v>54</v>
      </c>
      <c r="K31" s="28"/>
      <c r="L31" s="3"/>
      <c r="M31" s="3"/>
      <c r="N31" s="3"/>
    </row>
    <row r="32" spans="1:9" s="1" customFormat="1" ht="16.5">
      <c r="A32" s="3" t="s">
        <v>622</v>
      </c>
      <c r="B32" s="7" t="s">
        <v>14</v>
      </c>
      <c r="C32" s="29">
        <v>72</v>
      </c>
      <c r="D32" s="29">
        <v>2401</v>
      </c>
      <c r="E32" s="15">
        <f>IF(C32=0,0,D32/C32)</f>
        <v>33.34722222222222</v>
      </c>
      <c r="F32" s="14">
        <f>IF(C32=0,0,C32)</f>
        <v>72</v>
      </c>
      <c r="G32" s="14">
        <f>IF(D32=0,0,IF(D32&lt;750,D32*1.05,D32*1.1))</f>
        <v>2641.1000000000004</v>
      </c>
      <c r="I32" s="30">
        <v>342</v>
      </c>
    </row>
    <row r="33" spans="1:10" s="21" customFormat="1" ht="16.5">
      <c r="A33" s="22" t="s">
        <v>623</v>
      </c>
      <c r="B33" s="23" t="s">
        <v>227</v>
      </c>
      <c r="C33" s="29">
        <v>42</v>
      </c>
      <c r="D33" s="29">
        <v>464</v>
      </c>
      <c r="E33" s="24">
        <f>IF(C33=0,0,D33/C33)</f>
        <v>11.047619047619047</v>
      </c>
      <c r="F33" s="25">
        <f>IF(C33=0,0,C33)</f>
        <v>42</v>
      </c>
      <c r="G33" s="25">
        <f>IF(D33=0,0,IF(D33&lt;750,D33*1.05,D33*1.1))</f>
        <v>487.20000000000005</v>
      </c>
      <c r="I33" s="16">
        <v>43</v>
      </c>
      <c r="J33" s="1"/>
    </row>
    <row r="34" spans="1:9" s="1" customFormat="1" ht="16.5">
      <c r="A34" s="3" t="s">
        <v>624</v>
      </c>
      <c r="B34" s="7" t="s">
        <v>54</v>
      </c>
      <c r="C34" s="29">
        <v>71</v>
      </c>
      <c r="D34" s="29">
        <v>1524</v>
      </c>
      <c r="E34" s="15">
        <f>IF(C34=0,0,D34/C34)</f>
        <v>21.464788732394368</v>
      </c>
      <c r="F34" s="14">
        <f>IF(C34=0,0,C34)</f>
        <v>71</v>
      </c>
      <c r="G34" s="14">
        <f>IF(D34=0,0,IF(D34&lt;750,D34*1.05,D34*1.1))</f>
        <v>1676.4</v>
      </c>
      <c r="I34" s="30">
        <v>45</v>
      </c>
    </row>
    <row r="35" spans="1:14" s="21" customFormat="1" ht="16.5">
      <c r="A35" s="3" t="s">
        <v>625</v>
      </c>
      <c r="B35" s="7" t="s">
        <v>51</v>
      </c>
      <c r="C35" s="19">
        <v>81</v>
      </c>
      <c r="D35" s="19">
        <v>2872</v>
      </c>
      <c r="E35" s="15">
        <f>IF(C35=0,0,D35/C35)</f>
        <v>35.45679012345679</v>
      </c>
      <c r="F35" s="14">
        <f>IF(C35=0,0,C35)</f>
        <v>81</v>
      </c>
      <c r="G35" s="14">
        <f>IF(D35=0,0,IF(D35&lt;750,D35*1.05,D35*1.1))</f>
        <v>3159.2000000000003</v>
      </c>
      <c r="H35" s="1"/>
      <c r="I35" s="30">
        <v>12</v>
      </c>
      <c r="J35" s="1"/>
      <c r="K35" s="3"/>
      <c r="L35" s="3"/>
      <c r="M35" s="3"/>
      <c r="N35" s="3"/>
    </row>
    <row r="36" spans="1:10" s="21" customFormat="1" ht="16.5">
      <c r="A36" s="22" t="s">
        <v>626</v>
      </c>
      <c r="B36" s="23" t="s">
        <v>54</v>
      </c>
      <c r="C36" s="19">
        <v>43</v>
      </c>
      <c r="D36" s="19">
        <v>598</v>
      </c>
      <c r="E36" s="24">
        <f>IF(C36=0,0,D36/C36)</f>
        <v>13.906976744186046</v>
      </c>
      <c r="F36" s="25">
        <f>IF(C36=0,0,C36)</f>
        <v>43</v>
      </c>
      <c r="G36" s="25">
        <f>IF(D36=0,0,IF(D36&lt;750,D36*1.05,D36*1.1))</f>
        <v>627.9</v>
      </c>
      <c r="I36" s="16">
        <v>23</v>
      </c>
      <c r="J36" s="1"/>
    </row>
    <row r="37" spans="1:14" s="21" customFormat="1" ht="16.5">
      <c r="A37" s="3" t="s">
        <v>627</v>
      </c>
      <c r="B37" s="7" t="s">
        <v>105</v>
      </c>
      <c r="C37" s="29">
        <v>80</v>
      </c>
      <c r="D37" s="29">
        <v>1938</v>
      </c>
      <c r="E37" s="15">
        <f>IF(C37=0,0,D37/C37)</f>
        <v>24.225</v>
      </c>
      <c r="F37" s="14">
        <f>IF(C37=0,0,C37)</f>
        <v>80</v>
      </c>
      <c r="G37" s="14">
        <f>IF(D37=0,0,IF(D37&lt;750,D37*1.05,D37*1.1))</f>
        <v>2131.8</v>
      </c>
      <c r="H37" s="1"/>
      <c r="I37" s="30">
        <v>54</v>
      </c>
      <c r="J37" s="1"/>
      <c r="K37" s="1"/>
      <c r="L37" s="1"/>
      <c r="M37" s="1"/>
      <c r="N37" s="1"/>
    </row>
    <row r="38" spans="1:9" s="1" customFormat="1" ht="16.5">
      <c r="A38" s="3" t="s">
        <v>628</v>
      </c>
      <c r="B38" s="7" t="s">
        <v>76</v>
      </c>
      <c r="C38" s="29">
        <v>49</v>
      </c>
      <c r="D38" s="29">
        <v>938</v>
      </c>
      <c r="E38" s="15">
        <f>IF(C38=0,0,D38/C38)</f>
        <v>19.142857142857142</v>
      </c>
      <c r="F38" s="14">
        <f>IF(C38=0,0,C38)</f>
        <v>49</v>
      </c>
      <c r="G38" s="14">
        <f>IF(D38=0,0,IF(D38&lt;750,D38*1.05,D38*1.1))</f>
        <v>1031.8000000000002</v>
      </c>
      <c r="H38" s="14"/>
      <c r="I38" s="16">
        <v>23</v>
      </c>
    </row>
    <row r="39" spans="1:14" s="1" customFormat="1" ht="16.5">
      <c r="A39" s="22" t="s">
        <v>629</v>
      </c>
      <c r="B39" s="23" t="s">
        <v>34</v>
      </c>
      <c r="C39" s="29">
        <v>49</v>
      </c>
      <c r="D39" s="29">
        <v>1590</v>
      </c>
      <c r="E39" s="24">
        <f>IF(C39=0,0,D39/C39)</f>
        <v>32.44897959183673</v>
      </c>
      <c r="F39" s="25">
        <f>IF(C39=0,0,C39)</f>
        <v>49</v>
      </c>
      <c r="G39" s="25">
        <f>IF(D39=0,0,IF(D39&lt;750,D39*1.05,D39*1.1))</f>
        <v>1749.0000000000002</v>
      </c>
      <c r="H39" s="21"/>
      <c r="I39" s="30">
        <v>34</v>
      </c>
      <c r="K39" s="21"/>
      <c r="L39" s="21"/>
      <c r="M39" s="21"/>
      <c r="N39" s="21"/>
    </row>
    <row r="40" spans="1:14" s="21" customFormat="1" ht="16.5">
      <c r="A40" s="3" t="s">
        <v>630</v>
      </c>
      <c r="B40" s="7" t="s">
        <v>129</v>
      </c>
      <c r="C40" s="29">
        <v>82</v>
      </c>
      <c r="D40" s="29">
        <v>3208</v>
      </c>
      <c r="E40" s="15">
        <f>IF(C40=0,0,D40/C40)</f>
        <v>39.1219512195122</v>
      </c>
      <c r="F40" s="14">
        <f>IF(C40=0,0,C40)</f>
        <v>82</v>
      </c>
      <c r="G40" s="14">
        <f>IF(D40=0,0,IF(D40&lt;750,D40*1.05,D40*1.1))</f>
        <v>3528.8</v>
      </c>
      <c r="H40" s="1"/>
      <c r="I40" s="30">
        <v>342</v>
      </c>
      <c r="J40" s="1"/>
      <c r="K40" s="1"/>
      <c r="L40" s="1"/>
      <c r="M40" s="1"/>
      <c r="N40" s="1"/>
    </row>
    <row r="41" spans="1:10" s="21" customFormat="1" ht="16.5">
      <c r="A41" s="22" t="s">
        <v>631</v>
      </c>
      <c r="B41" s="23" t="s">
        <v>57</v>
      </c>
      <c r="C41" s="29">
        <v>82</v>
      </c>
      <c r="D41" s="29">
        <v>2851</v>
      </c>
      <c r="E41" s="24">
        <f>IF(C41=0,0,D41/C41)</f>
        <v>34.76829268292683</v>
      </c>
      <c r="F41" s="25">
        <f>IF(C41=0,0,C41)</f>
        <v>82</v>
      </c>
      <c r="G41" s="25">
        <f>IF(D41=0,0,IF(D41&lt;750,D41*1.05,D41*1.1))</f>
        <v>3136.1000000000004</v>
      </c>
      <c r="I41" s="30">
        <v>23</v>
      </c>
      <c r="J41" s="1"/>
    </row>
    <row r="42" spans="1:14" s="21" customFormat="1" ht="16.5">
      <c r="A42" s="22" t="s">
        <v>632</v>
      </c>
      <c r="B42" s="23" t="s">
        <v>42</v>
      </c>
      <c r="C42" s="19">
        <v>62</v>
      </c>
      <c r="D42" s="19">
        <v>610</v>
      </c>
      <c r="E42" s="24">
        <f>IF(C42=0,0,D42/C42)</f>
        <v>9.838709677419354</v>
      </c>
      <c r="F42" s="25">
        <f>IF(C42=0,0,C42)</f>
        <v>62</v>
      </c>
      <c r="G42" s="25">
        <f>IF(D42=0,0,IF(D42&lt;750,D42*1.05,D42*1.1))</f>
        <v>640.5</v>
      </c>
      <c r="H42" s="25"/>
      <c r="I42" s="16">
        <v>54</v>
      </c>
      <c r="J42" s="1"/>
      <c r="K42" s="38"/>
      <c r="L42" s="22"/>
      <c r="M42" s="22"/>
      <c r="N42" s="22"/>
    </row>
    <row r="43" spans="1:10" s="21" customFormat="1" ht="16.5">
      <c r="A43" s="22" t="s">
        <v>633</v>
      </c>
      <c r="B43" s="23" t="s">
        <v>28</v>
      </c>
      <c r="C43" s="19">
        <v>41</v>
      </c>
      <c r="D43" s="19">
        <v>595</v>
      </c>
      <c r="E43" s="24">
        <f>IF(C43=0,0,D43/C43)</f>
        <v>14.512195121951219</v>
      </c>
      <c r="F43" s="25">
        <f>IF(C43=0,0,C43)</f>
        <v>41</v>
      </c>
      <c r="G43" s="25">
        <f>IF(D43=0,0,IF(D43&lt;750,D43*1.05,D43*1.1))</f>
        <v>624.75</v>
      </c>
      <c r="I43" s="26">
        <v>5</v>
      </c>
      <c r="J43" s="45"/>
    </row>
    <row r="44" spans="1:10" s="21" customFormat="1" ht="16.5">
      <c r="A44" s="22" t="s">
        <v>634</v>
      </c>
      <c r="B44" s="23" t="s">
        <v>105</v>
      </c>
      <c r="C44" s="29">
        <v>57</v>
      </c>
      <c r="D44" s="29">
        <v>2107</v>
      </c>
      <c r="E44" s="24">
        <f>IF(C44=0,0,D44/C44)</f>
        <v>36.96491228070175</v>
      </c>
      <c r="F44" s="25">
        <f>IF(C44=0,0,C44)</f>
        <v>57</v>
      </c>
      <c r="G44" s="25">
        <f>IF(D44=0,0,IF(D44&lt;750,D44*1.05,D44*1.1))</f>
        <v>2317.7000000000003</v>
      </c>
      <c r="I44" s="16">
        <v>123</v>
      </c>
      <c r="J44" s="1"/>
    </row>
    <row r="45" spans="1:14" s="21" customFormat="1" ht="16.5">
      <c r="A45" s="3" t="s">
        <v>635</v>
      </c>
      <c r="B45" s="7" t="s">
        <v>93</v>
      </c>
      <c r="C45" s="29">
        <v>73</v>
      </c>
      <c r="D45" s="29">
        <v>1796</v>
      </c>
      <c r="E45" s="15">
        <f>IF(C45=0,0,D45/C45)</f>
        <v>24.602739726027398</v>
      </c>
      <c r="F45" s="14">
        <f>IF(C45=0,0,C45)</f>
        <v>73</v>
      </c>
      <c r="G45" s="14">
        <f>IF(D45=0,0,IF(D45&lt;750,D45*1.05,D45*1.1))</f>
        <v>1975.6000000000001</v>
      </c>
      <c r="H45" s="14"/>
      <c r="I45" s="16">
        <v>12</v>
      </c>
      <c r="J45" s="1"/>
      <c r="K45" s="1"/>
      <c r="L45" s="1"/>
      <c r="M45" s="1"/>
      <c r="N45" s="1"/>
    </row>
    <row r="46" spans="1:10" s="21" customFormat="1" ht="16.5">
      <c r="A46" s="22" t="s">
        <v>636</v>
      </c>
      <c r="B46" s="23" t="s">
        <v>42</v>
      </c>
      <c r="C46" s="19">
        <v>78</v>
      </c>
      <c r="D46" s="19">
        <v>1535</v>
      </c>
      <c r="E46" s="24">
        <f>IF(C46=0,0,D46/C46)</f>
        <v>19.67948717948718</v>
      </c>
      <c r="F46" s="25">
        <f>IF(C46=0,0,C46)</f>
        <v>78</v>
      </c>
      <c r="G46" s="25">
        <f>IF(D46=0,0,IF(D46&lt;750,D46*1.05,D46*1.1))</f>
        <v>1688.5000000000002</v>
      </c>
      <c r="I46" s="26">
        <v>54</v>
      </c>
      <c r="J46" s="45"/>
    </row>
    <row r="47" spans="1:10" s="21" customFormat="1" ht="16.5">
      <c r="A47" s="22" t="s">
        <v>637</v>
      </c>
      <c r="B47" s="23" t="s">
        <v>42</v>
      </c>
      <c r="C47" s="19">
        <v>53</v>
      </c>
      <c r="D47" s="19">
        <v>456</v>
      </c>
      <c r="E47" s="24">
        <f>IF(C47=0,0,D47/C47)</f>
        <v>8.60377358490566</v>
      </c>
      <c r="F47" s="25">
        <f>IF(C47=0,0,C47)</f>
        <v>53</v>
      </c>
      <c r="G47" s="25">
        <f>IF(D47=0,0,IF(D47&lt;750,D47*1.05,D47*1.1))</f>
        <v>478.8</v>
      </c>
      <c r="I47" s="16">
        <v>5</v>
      </c>
      <c r="J47" s="1"/>
    </row>
    <row r="48" spans="1:14" s="1" customFormat="1" ht="16.5">
      <c r="A48" s="3" t="s">
        <v>638</v>
      </c>
      <c r="B48" s="7" t="s">
        <v>20</v>
      </c>
      <c r="C48" s="19">
        <v>82</v>
      </c>
      <c r="D48" s="19">
        <v>2297</v>
      </c>
      <c r="E48" s="15">
        <f>IF(C48=0,0,D48/C48)</f>
        <v>28.01219512195122</v>
      </c>
      <c r="F48" s="14">
        <f>IF(C48=0,0,C48)</f>
        <v>82</v>
      </c>
      <c r="G48" s="14">
        <f>IF(D48=0,0,IF(D48&lt;750,D48*1.05,D48*1.1))</f>
        <v>2526.7000000000003</v>
      </c>
      <c r="H48" s="14"/>
      <c r="I48" s="30">
        <v>12</v>
      </c>
      <c r="K48" s="3"/>
      <c r="L48" s="3"/>
      <c r="M48" s="3"/>
      <c r="N48" s="3"/>
    </row>
    <row r="49" spans="1:10" s="21" customFormat="1" ht="16.5">
      <c r="A49" s="22" t="s">
        <v>639</v>
      </c>
      <c r="B49" s="23" t="s">
        <v>14</v>
      </c>
      <c r="C49" s="19">
        <v>63</v>
      </c>
      <c r="D49" s="19">
        <v>791</v>
      </c>
      <c r="E49" s="24">
        <f>IF(C49=0,0,D49/C49)</f>
        <v>12.555555555555555</v>
      </c>
      <c r="F49" s="25">
        <f>IF(C49=0,0,C49)</f>
        <v>63</v>
      </c>
      <c r="G49" s="25">
        <f>IF(D49=0,0,IF(D49&lt;750,D49*1.05,D49*1.1))</f>
        <v>870.1</v>
      </c>
      <c r="I49" s="26">
        <v>342</v>
      </c>
      <c r="J49" s="45"/>
    </row>
    <row r="50" spans="1:14" s="21" customFormat="1" ht="16.5">
      <c r="A50" s="3" t="s">
        <v>640</v>
      </c>
      <c r="B50" s="7" t="s">
        <v>48</v>
      </c>
      <c r="C50" s="19">
        <v>63</v>
      </c>
      <c r="D50" s="19">
        <v>1551</v>
      </c>
      <c r="E50" s="15">
        <f>IF(C50=0,0,D50/C50)</f>
        <v>24.61904761904762</v>
      </c>
      <c r="F50" s="14">
        <f>IF(C50=0,0,C50)</f>
        <v>63</v>
      </c>
      <c r="G50" s="14">
        <f>IF(D50=0,0,IF(D50&lt;750,D50*1.05,D50*1.1))</f>
        <v>1706.1000000000001</v>
      </c>
      <c r="H50" s="14"/>
      <c r="I50" s="16">
        <v>21</v>
      </c>
      <c r="J50" s="1"/>
      <c r="K50" s="1"/>
      <c r="L50" s="1"/>
      <c r="M50" s="1"/>
      <c r="N50" s="1"/>
    </row>
    <row r="51" spans="1:14" s="21" customFormat="1" ht="16.5">
      <c r="A51" s="3" t="s">
        <v>641</v>
      </c>
      <c r="B51" s="7" t="s">
        <v>116</v>
      </c>
      <c r="C51" s="29">
        <v>77</v>
      </c>
      <c r="D51" s="29">
        <v>2541</v>
      </c>
      <c r="E51" s="15">
        <f>IF(C51=0,0,D51/C51)</f>
        <v>33</v>
      </c>
      <c r="F51" s="14">
        <f>IF(C51=0,0,C51)</f>
        <v>77</v>
      </c>
      <c r="G51" s="14">
        <f>IF(D51=0,0,IF(D51&lt;750,D51*1.05,D51*1.1))</f>
        <v>2795.1000000000004</v>
      </c>
      <c r="H51" s="1"/>
      <c r="I51" s="30">
        <v>45</v>
      </c>
      <c r="J51" s="1"/>
      <c r="K51" s="3"/>
      <c r="L51" s="3"/>
      <c r="M51" s="3"/>
      <c r="N51" s="3"/>
    </row>
    <row r="52" spans="1:14" s="1" customFormat="1" ht="16.5">
      <c r="A52" s="22" t="s">
        <v>642</v>
      </c>
      <c r="B52" s="23" t="s">
        <v>93</v>
      </c>
      <c r="C52" s="29">
        <v>42</v>
      </c>
      <c r="D52" s="29">
        <v>462</v>
      </c>
      <c r="E52" s="24">
        <f>IF(C52=0,0,D52/C52)</f>
        <v>11</v>
      </c>
      <c r="F52" s="25">
        <f>IF(C52=0,0,C52)</f>
        <v>42</v>
      </c>
      <c r="G52" s="25">
        <f>IF(D52=0,0,IF(D52&lt;750,D52*1.05,D52*1.1))</f>
        <v>485.1</v>
      </c>
      <c r="H52" s="21"/>
      <c r="I52" s="30">
        <v>54</v>
      </c>
      <c r="K52" s="38"/>
      <c r="L52" s="21"/>
      <c r="M52" s="21"/>
      <c r="N52" s="21"/>
    </row>
    <row r="53" spans="1:14" s="21" customFormat="1" ht="16.5">
      <c r="A53" s="3" t="s">
        <v>643</v>
      </c>
      <c r="B53" s="7" t="s">
        <v>14</v>
      </c>
      <c r="C53" s="29">
        <v>62</v>
      </c>
      <c r="D53" s="29">
        <v>2104</v>
      </c>
      <c r="E53" s="15">
        <f>IF(C53=0,0,D53/C53)</f>
        <v>33.935483870967744</v>
      </c>
      <c r="F53" s="14">
        <f>IF(C53=0,0,C53)</f>
        <v>62</v>
      </c>
      <c r="G53" s="14">
        <f>IF(D53=0,0,IF(D53&lt;750,D53*1.05,D53*1.1))</f>
        <v>2314.4</v>
      </c>
      <c r="H53" s="1"/>
      <c r="I53" s="30">
        <v>34</v>
      </c>
      <c r="J53" s="1"/>
      <c r="K53" s="1"/>
      <c r="L53" s="1"/>
      <c r="M53" s="1"/>
      <c r="N53" s="1"/>
    </row>
    <row r="54" spans="1:9" s="1" customFormat="1" ht="16.5">
      <c r="A54" s="3" t="s">
        <v>644</v>
      </c>
      <c r="B54" s="7" t="s">
        <v>105</v>
      </c>
      <c r="C54" s="29">
        <v>58</v>
      </c>
      <c r="D54" s="29">
        <v>1386</v>
      </c>
      <c r="E54" s="15">
        <f>IF(C54=0,0,D54/C54)</f>
        <v>23.896551724137932</v>
      </c>
      <c r="F54" s="14">
        <f>IF(C54=0,0,C54)</f>
        <v>58</v>
      </c>
      <c r="G54" s="14">
        <f>IF(D54=0,0,IF(D54&lt;750,D54*1.05,D54*1.1))</f>
        <v>1524.6000000000001</v>
      </c>
      <c r="I54" s="30">
        <v>32</v>
      </c>
    </row>
    <row r="55" spans="1:9" s="1" customFormat="1" ht="16.5">
      <c r="A55" s="3" t="s">
        <v>645</v>
      </c>
      <c r="B55" s="7" t="s">
        <v>51</v>
      </c>
      <c r="C55" s="19">
        <v>81</v>
      </c>
      <c r="D55" s="19">
        <v>2586</v>
      </c>
      <c r="E55" s="15">
        <f>IF(C55=0,0,D55/C55)</f>
        <v>31.925925925925927</v>
      </c>
      <c r="F55" s="14">
        <f>IF(C55=0,0,C55)</f>
        <v>81</v>
      </c>
      <c r="G55" s="14">
        <f>IF(D55=0,0,IF(D55&lt;750,D55*1.05,D55*1.1))</f>
        <v>2844.6000000000004</v>
      </c>
      <c r="I55" s="30">
        <v>54</v>
      </c>
    </row>
    <row r="56" spans="1:14" s="21" customFormat="1" ht="16.5">
      <c r="A56" s="3" t="s">
        <v>646</v>
      </c>
      <c r="B56" s="7" t="s">
        <v>51</v>
      </c>
      <c r="C56" s="29">
        <v>54</v>
      </c>
      <c r="D56" s="29">
        <v>2152</v>
      </c>
      <c r="E56" s="15">
        <f>IF(C56=0,0,D56/C56)</f>
        <v>39.851851851851855</v>
      </c>
      <c r="F56" s="14">
        <f>IF(C56=0,0,C56)</f>
        <v>54</v>
      </c>
      <c r="G56" s="14">
        <f>IF(D56=0,0,IF(D56&lt;750,D56*1.05,D56*1.1))</f>
        <v>2367.2000000000003</v>
      </c>
      <c r="H56" s="14"/>
      <c r="I56" s="30">
        <v>34</v>
      </c>
      <c r="J56" s="1"/>
      <c r="K56" s="1"/>
      <c r="L56" s="1"/>
      <c r="M56" s="1"/>
      <c r="N56" s="1"/>
    </row>
    <row r="57" spans="1:10" s="21" customFormat="1" ht="16.5">
      <c r="A57" s="22" t="s">
        <v>647</v>
      </c>
      <c r="B57" s="23" t="s">
        <v>37</v>
      </c>
      <c r="C57" s="19">
        <v>61</v>
      </c>
      <c r="D57" s="19">
        <v>1265</v>
      </c>
      <c r="E57" s="24">
        <f>IF(C57=0,0,D57/C57)</f>
        <v>20.737704918032787</v>
      </c>
      <c r="F57" s="25">
        <f>IF(C57=0,0,C57)</f>
        <v>61</v>
      </c>
      <c r="G57" s="25">
        <f>IF(D57=0,0,IF(D57&lt;750,D57*1.05,D57*1.1))</f>
        <v>1391.5</v>
      </c>
      <c r="I57" s="26">
        <v>23</v>
      </c>
      <c r="J57" s="45"/>
    </row>
    <row r="58" spans="1:9" s="1" customFormat="1" ht="16.5">
      <c r="A58" s="3" t="s">
        <v>648</v>
      </c>
      <c r="B58" s="7" t="s">
        <v>28</v>
      </c>
      <c r="C58" s="29">
        <v>67</v>
      </c>
      <c r="D58" s="29">
        <v>1865</v>
      </c>
      <c r="E58" s="15">
        <f>IF(C58=0,0,D58/C58)</f>
        <v>27.83582089552239</v>
      </c>
      <c r="F58" s="14">
        <f>IF(C58=0,0,C58)</f>
        <v>67</v>
      </c>
      <c r="G58" s="14">
        <f>IF(D58=0,0,IF(D58&lt;750,D58*1.05,D58*1.1))</f>
        <v>2051.5</v>
      </c>
      <c r="H58" s="14"/>
      <c r="I58" s="16">
        <v>21</v>
      </c>
    </row>
    <row r="59" spans="1:9" s="1" customFormat="1" ht="16.5">
      <c r="A59" s="3" t="s">
        <v>649</v>
      </c>
      <c r="B59" s="7" t="s">
        <v>48</v>
      </c>
      <c r="C59" s="29">
        <v>56</v>
      </c>
      <c r="D59" s="29">
        <v>2112</v>
      </c>
      <c r="E59" s="15">
        <f>IF(C59=0,0,D59/C59)</f>
        <v>37.714285714285715</v>
      </c>
      <c r="F59" s="14">
        <f>IF(C59=0,0,C59)</f>
        <v>56</v>
      </c>
      <c r="G59" s="14">
        <f>IF(D59=0,0,IF(D59&lt;750,D59*1.05,D59*1.1))</f>
        <v>2323.2000000000003</v>
      </c>
      <c r="I59" s="30">
        <v>231</v>
      </c>
    </row>
    <row r="60" spans="1:9" s="1" customFormat="1" ht="16.5">
      <c r="A60" s="3" t="s">
        <v>650</v>
      </c>
      <c r="B60" s="7" t="s">
        <v>67</v>
      </c>
      <c r="C60" s="29">
        <v>77</v>
      </c>
      <c r="D60" s="29">
        <v>1674</v>
      </c>
      <c r="E60" s="15">
        <f>IF(C60=0,0,D60/C60)</f>
        <v>21.74025974025974</v>
      </c>
      <c r="F60" s="14">
        <f>IF(C60=0,0,C60)</f>
        <v>77</v>
      </c>
      <c r="G60" s="14">
        <f>IF(D60=0,0,IF(D60&lt;750,D60*1.05,D60*1.1))</f>
        <v>1841.4</v>
      </c>
      <c r="H60" s="14"/>
      <c r="I60" s="30">
        <v>231</v>
      </c>
    </row>
    <row r="61" spans="1:14" s="1" customFormat="1" ht="16.5">
      <c r="A61" s="22" t="s">
        <v>651</v>
      </c>
      <c r="B61" s="23" t="s">
        <v>54</v>
      </c>
      <c r="C61" s="29">
        <v>82</v>
      </c>
      <c r="D61" s="29">
        <v>2189</v>
      </c>
      <c r="E61" s="24">
        <f>IF(C61=0,0,D61/C61)</f>
        <v>26.695121951219512</v>
      </c>
      <c r="F61" s="25">
        <f>IF(C61=0,0,C61)</f>
        <v>82</v>
      </c>
      <c r="G61" s="25">
        <f>IF(D61=0,0,IF(D61&lt;750,D61*1.05,D61*1.1))</f>
        <v>2407.9</v>
      </c>
      <c r="H61" s="21"/>
      <c r="I61" s="30">
        <v>23</v>
      </c>
      <c r="K61" s="21"/>
      <c r="L61" s="21"/>
      <c r="M61" s="21"/>
      <c r="N61" s="21"/>
    </row>
    <row r="62" spans="1:14" s="21" customFormat="1" ht="16.5">
      <c r="A62" s="3" t="s">
        <v>652</v>
      </c>
      <c r="B62" s="7" t="s">
        <v>42</v>
      </c>
      <c r="C62" s="29">
        <v>71</v>
      </c>
      <c r="D62" s="29">
        <v>2254</v>
      </c>
      <c r="E62" s="15">
        <f>IF(C62=0,0,D62/C62)</f>
        <v>31.746478873239436</v>
      </c>
      <c r="F62" s="14">
        <f>IF(C62=0,0,C62)</f>
        <v>71</v>
      </c>
      <c r="G62" s="14">
        <f>IF(D62=0,0,IF(D62&lt;750,D62*1.05,D62*1.1))</f>
        <v>2479.4</v>
      </c>
      <c r="H62" s="1"/>
      <c r="I62" s="16">
        <v>12</v>
      </c>
      <c r="J62" s="1"/>
      <c r="K62" s="1"/>
      <c r="L62" s="1"/>
      <c r="M62" s="1"/>
      <c r="N62" s="1"/>
    </row>
    <row r="63" spans="1:10" s="21" customFormat="1" ht="16.5">
      <c r="A63" s="22" t="s">
        <v>653</v>
      </c>
      <c r="B63" s="23" t="s">
        <v>42</v>
      </c>
      <c r="C63" s="19">
        <v>72</v>
      </c>
      <c r="D63" s="19">
        <v>1218</v>
      </c>
      <c r="E63" s="24">
        <f>IF(C63=0,0,D63/C63)</f>
        <v>16.916666666666668</v>
      </c>
      <c r="F63" s="25">
        <f>IF(C63=0,0,C63)</f>
        <v>72</v>
      </c>
      <c r="G63" s="25">
        <f>IF(D63=0,0,IF(D63&lt;750,D63*1.05,D63*1.1))</f>
        <v>1339.8000000000002</v>
      </c>
      <c r="I63" s="26">
        <v>32</v>
      </c>
      <c r="J63" s="45"/>
    </row>
    <row r="64" spans="1:14" s="21" customFormat="1" ht="16.5">
      <c r="A64" s="3" t="s">
        <v>654</v>
      </c>
      <c r="B64" s="7" t="s">
        <v>105</v>
      </c>
      <c r="C64" s="29">
        <v>36</v>
      </c>
      <c r="D64" s="29">
        <v>586</v>
      </c>
      <c r="E64" s="15">
        <f>IF(C64=0,0,D64/C64)</f>
        <v>16.27777777777778</v>
      </c>
      <c r="F64" s="14">
        <f>IF(C64=0,0,C64)</f>
        <v>36</v>
      </c>
      <c r="G64" s="14">
        <f>IF(D64=0,0,IF(D64&lt;750,D64*1.05,D64*1.1))</f>
        <v>615.3000000000001</v>
      </c>
      <c r="H64" s="1"/>
      <c r="I64" s="30">
        <v>12</v>
      </c>
      <c r="J64" s="1"/>
      <c r="K64" s="3"/>
      <c r="L64" s="3"/>
      <c r="M64" s="3"/>
      <c r="N64" s="3"/>
    </row>
    <row r="65" spans="1:10" s="21" customFormat="1" ht="16.5">
      <c r="A65" s="22" t="s">
        <v>655</v>
      </c>
      <c r="B65" s="23" t="s">
        <v>51</v>
      </c>
      <c r="C65" s="19">
        <v>38</v>
      </c>
      <c r="D65" s="19">
        <v>527</v>
      </c>
      <c r="E65" s="24">
        <f>IF(C65=0,0,D65/C65)</f>
        <v>13.868421052631579</v>
      </c>
      <c r="F65" s="25">
        <f>IF(C65=0,0,C65)</f>
        <v>38</v>
      </c>
      <c r="G65" s="25">
        <f>IF(D65=0,0,IF(D65&lt;750,D65*1.05,D65*1.1))</f>
        <v>553.35</v>
      </c>
      <c r="I65" s="26">
        <v>213</v>
      </c>
      <c r="J65" s="45"/>
    </row>
    <row r="66" spans="1:9" s="1" customFormat="1" ht="16.5">
      <c r="A66" s="3" t="s">
        <v>656</v>
      </c>
      <c r="B66" s="7" t="s">
        <v>37</v>
      </c>
      <c r="C66" s="29">
        <v>81</v>
      </c>
      <c r="D66" s="29">
        <v>2244</v>
      </c>
      <c r="E66" s="15">
        <f>IF(C66=0,0,D66/C66)</f>
        <v>27.703703703703702</v>
      </c>
      <c r="F66" s="14">
        <f>IF(C66=0,0,C66)</f>
        <v>81</v>
      </c>
      <c r="G66" s="14">
        <f>IF(D66=0,0,IF(D66&lt;750,D66*1.05,D66*1.1))</f>
        <v>2468.4</v>
      </c>
      <c r="I66" s="30">
        <v>5</v>
      </c>
    </row>
    <row r="67" spans="1:9" s="1" customFormat="1" ht="16.5">
      <c r="A67" s="3" t="s">
        <v>657</v>
      </c>
      <c r="B67" s="7" t="s">
        <v>192</v>
      </c>
      <c r="C67" s="29">
        <v>76</v>
      </c>
      <c r="D67" s="29">
        <v>2148</v>
      </c>
      <c r="E67" s="15">
        <f>IF(C67=0,0,D67/C67)</f>
        <v>28.263157894736842</v>
      </c>
      <c r="F67" s="14">
        <f>IF(C67=0,0,C67)</f>
        <v>76</v>
      </c>
      <c r="G67" s="14">
        <f>IF(D67=0,0,IF(D67&lt;750,D67*1.05,D67*1.1))</f>
        <v>2362.8</v>
      </c>
      <c r="I67" s="30">
        <v>21</v>
      </c>
    </row>
    <row r="68" spans="1:10" s="21" customFormat="1" ht="16.5">
      <c r="A68" s="22" t="s">
        <v>658</v>
      </c>
      <c r="B68" s="23" t="s">
        <v>62</v>
      </c>
      <c r="C68" s="29">
        <v>82</v>
      </c>
      <c r="D68" s="29">
        <v>2901</v>
      </c>
      <c r="E68" s="24">
        <f>IF(C68=0,0,D68/C68)</f>
        <v>35.3780487804878</v>
      </c>
      <c r="F68" s="25">
        <f>IF(C68=0,0,C68)</f>
        <v>82</v>
      </c>
      <c r="G68" s="25">
        <f>IF(D68=0,0,IF(D68&lt;750,D68*1.05,D68*1.1))</f>
        <v>3191.1000000000004</v>
      </c>
      <c r="I68" s="16">
        <v>12</v>
      </c>
      <c r="J68" s="1"/>
    </row>
    <row r="69" spans="1:10" s="21" customFormat="1" ht="16.5">
      <c r="A69" s="22" t="s">
        <v>659</v>
      </c>
      <c r="B69" s="23" t="s">
        <v>25</v>
      </c>
      <c r="C69" s="29">
        <v>56</v>
      </c>
      <c r="D69" s="29">
        <v>978</v>
      </c>
      <c r="E69" s="24">
        <f>IF(C69=0,0,D69/C69)</f>
        <v>17.464285714285715</v>
      </c>
      <c r="F69" s="25">
        <f>IF(C69=0,0,C69)</f>
        <v>56</v>
      </c>
      <c r="G69" s="25">
        <f>IF(D69=0,0,IF(D69&lt;750,D69*1.05,D69*1.1))</f>
        <v>1075.8000000000002</v>
      </c>
      <c r="I69" s="30">
        <v>21</v>
      </c>
      <c r="J69" s="1"/>
    </row>
    <row r="70" spans="1:14" s="21" customFormat="1" ht="16.5">
      <c r="A70" s="3" t="s">
        <v>660</v>
      </c>
      <c r="B70" s="7" t="s">
        <v>31</v>
      </c>
      <c r="C70" s="19">
        <v>18</v>
      </c>
      <c r="D70" s="19">
        <v>409</v>
      </c>
      <c r="E70" s="15">
        <f>IF(C70=0,0,D70/C70)</f>
        <v>22.72222222222222</v>
      </c>
      <c r="F70" s="14">
        <f>IF(C70=0,0,C70)</f>
        <v>18</v>
      </c>
      <c r="G70" s="14">
        <f>IF(D70=0,0,IF(D70&lt;750,D70*1.05,D70*1.1))</f>
        <v>429.45000000000005</v>
      </c>
      <c r="H70" s="14"/>
      <c r="I70" s="16">
        <v>32</v>
      </c>
      <c r="J70" s="1"/>
      <c r="K70" s="28"/>
      <c r="L70" s="1"/>
      <c r="M70" s="1"/>
      <c r="N70" s="1"/>
    </row>
    <row r="71" spans="1:14" s="21" customFormat="1" ht="16.5">
      <c r="A71" s="3" t="s">
        <v>661</v>
      </c>
      <c r="B71" s="7" t="s">
        <v>67</v>
      </c>
      <c r="C71" s="19">
        <v>41</v>
      </c>
      <c r="D71" s="19">
        <v>330</v>
      </c>
      <c r="E71" s="15">
        <f>IF(C71=0,0,D71/C71)</f>
        <v>8.048780487804878</v>
      </c>
      <c r="F71" s="14">
        <f>IF(C71=0,0,C71)</f>
        <v>41</v>
      </c>
      <c r="G71" s="14">
        <f>IF(D71=0,0,IF(D71&lt;750,D71*1.05,D71*1.1))</f>
        <v>346.5</v>
      </c>
      <c r="H71" s="1"/>
      <c r="I71" s="16">
        <v>54</v>
      </c>
      <c r="J71" s="1"/>
      <c r="K71" s="1"/>
      <c r="L71" s="1"/>
      <c r="M71" s="1"/>
      <c r="N71" s="1"/>
    </row>
    <row r="72" spans="1:9" s="1" customFormat="1" ht="16.5">
      <c r="A72" s="3" t="s">
        <v>662</v>
      </c>
      <c r="B72" s="7" t="s">
        <v>34</v>
      </c>
      <c r="C72" s="29">
        <v>60</v>
      </c>
      <c r="D72" s="29">
        <v>1505</v>
      </c>
      <c r="E72" s="15">
        <f>IF(C72=0,0,D72/C72)</f>
        <v>25.083333333333332</v>
      </c>
      <c r="F72" s="14">
        <f>IF(C72=0,0,C72)</f>
        <v>60</v>
      </c>
      <c r="G72" s="14">
        <f>IF(D72=0,0,IF(D72&lt;750,D72*1.05,D72*1.1))</f>
        <v>1655.5000000000002</v>
      </c>
      <c r="I72" s="30">
        <v>45</v>
      </c>
    </row>
    <row r="73" spans="1:12" s="1" customFormat="1" ht="16.5">
      <c r="A73" s="3" t="s">
        <v>663</v>
      </c>
      <c r="B73" s="7" t="s">
        <v>28</v>
      </c>
      <c r="C73" s="29">
        <v>56</v>
      </c>
      <c r="D73" s="29">
        <v>1842</v>
      </c>
      <c r="E73" s="15">
        <f>IF(C73=0,0,D73/C73)</f>
        <v>32.892857142857146</v>
      </c>
      <c r="F73" s="14">
        <f>IF(C73=0,0,C73)</f>
        <v>56</v>
      </c>
      <c r="G73" s="14">
        <f>IF(D73=0,0,IF(D73&lt;750,D73*1.05,D73*1.1))</f>
        <v>2026.2000000000003</v>
      </c>
      <c r="H73" s="3"/>
      <c r="I73" s="30">
        <v>435</v>
      </c>
      <c r="K73" s="3"/>
      <c r="L73" s="3"/>
    </row>
    <row r="74" spans="1:14" s="21" customFormat="1" ht="16.5">
      <c r="A74" s="3" t="s">
        <v>664</v>
      </c>
      <c r="B74" s="7" t="s">
        <v>42</v>
      </c>
      <c r="C74" s="29">
        <v>82</v>
      </c>
      <c r="D74" s="29">
        <v>2940</v>
      </c>
      <c r="E74" s="15">
        <f>IF(C74=0,0,D74/C74)</f>
        <v>35.853658536585364</v>
      </c>
      <c r="F74" s="14">
        <f>IF(C74=0,0,C74)</f>
        <v>82</v>
      </c>
      <c r="G74" s="14">
        <f>IF(D74=0,0,IF(D74&lt;750,D74*1.05,D74*1.1))</f>
        <v>3234.0000000000005</v>
      </c>
      <c r="H74" s="1"/>
      <c r="I74" s="30">
        <v>54</v>
      </c>
      <c r="J74" s="1"/>
      <c r="K74" s="28"/>
      <c r="L74" s="3"/>
      <c r="M74" s="3"/>
      <c r="N74" s="3"/>
    </row>
    <row r="75" spans="1:11" s="1" customFormat="1" ht="16.5">
      <c r="A75" s="3" t="s">
        <v>665</v>
      </c>
      <c r="B75" s="7" t="s">
        <v>192</v>
      </c>
      <c r="C75" s="19">
        <v>81</v>
      </c>
      <c r="D75" s="19">
        <v>2459</v>
      </c>
      <c r="E75" s="15">
        <f>IF(C75=0,0,D75/C75)</f>
        <v>30.358024691358025</v>
      </c>
      <c r="F75" s="14">
        <f>IF(C75=0,0,C75)</f>
        <v>81</v>
      </c>
      <c r="G75" s="14">
        <f>IF(D75=0,0,IF(D75&lt;750,D75*1.05,D75*1.1))</f>
        <v>2704.9</v>
      </c>
      <c r="I75" s="30">
        <v>34</v>
      </c>
      <c r="K75" s="28"/>
    </row>
    <row r="76" spans="1:14" s="21" customFormat="1" ht="16.5">
      <c r="A76" s="3" t="s">
        <v>666</v>
      </c>
      <c r="B76" s="7" t="s">
        <v>151</v>
      </c>
      <c r="C76" s="29">
        <v>42</v>
      </c>
      <c r="D76" s="29">
        <v>601</v>
      </c>
      <c r="E76" s="15">
        <f>IF(C76=0,0,D76/C76)</f>
        <v>14.30952380952381</v>
      </c>
      <c r="F76" s="14">
        <f>IF(C76=0,0,C76)</f>
        <v>42</v>
      </c>
      <c r="G76" s="14">
        <f>IF(D76=0,0,IF(D76&lt;750,D76*1.05,D76*1.1))</f>
        <v>631.0500000000001</v>
      </c>
      <c r="H76" s="1"/>
      <c r="I76" s="16">
        <v>435</v>
      </c>
      <c r="J76" s="1"/>
      <c r="K76" s="1"/>
      <c r="L76" s="1"/>
      <c r="M76" s="1"/>
      <c r="N76" s="1"/>
    </row>
    <row r="77" spans="1:14" s="1" customFormat="1" ht="16.5">
      <c r="A77" s="3" t="s">
        <v>667</v>
      </c>
      <c r="B77" s="7" t="s">
        <v>217</v>
      </c>
      <c r="C77" s="29">
        <v>72</v>
      </c>
      <c r="D77" s="29">
        <v>2554</v>
      </c>
      <c r="E77" s="15">
        <f>IF(C77=0,0,D77/C77)</f>
        <v>35.47222222222222</v>
      </c>
      <c r="F77" s="14">
        <f>IF(C77=0,0,C77)</f>
        <v>72</v>
      </c>
      <c r="G77" s="14">
        <f>IF(D77=0,0,IF(D77&lt;750,D77*1.05,D77*1.1))</f>
        <v>2809.4</v>
      </c>
      <c r="H77" s="3"/>
      <c r="I77" s="30">
        <v>231</v>
      </c>
      <c r="K77" s="28"/>
      <c r="L77" s="3"/>
      <c r="M77" s="3"/>
      <c r="N77" s="3"/>
    </row>
    <row r="78" spans="1:10" s="21" customFormat="1" ht="16.5">
      <c r="A78" s="22" t="s">
        <v>668</v>
      </c>
      <c r="B78" s="23" t="s">
        <v>186</v>
      </c>
      <c r="C78" s="19">
        <v>79</v>
      </c>
      <c r="D78" s="19">
        <v>2069</v>
      </c>
      <c r="E78" s="24">
        <f>IF(C78=0,0,D78/C78)</f>
        <v>26.189873417721518</v>
      </c>
      <c r="F78" s="25">
        <f>IF(C78=0,0,C78)</f>
        <v>79</v>
      </c>
      <c r="G78" s="25">
        <f>IF(D78=0,0,IF(D78&lt;750,D78*1.05,D78*1.1))</f>
        <v>2275.9</v>
      </c>
      <c r="I78" s="26">
        <v>23</v>
      </c>
      <c r="J78" s="45"/>
    </row>
    <row r="79" spans="1:14" s="1" customFormat="1" ht="16.5">
      <c r="A79" s="22" t="s">
        <v>669</v>
      </c>
      <c r="B79" s="23" t="s">
        <v>37</v>
      </c>
      <c r="C79" s="29">
        <v>39</v>
      </c>
      <c r="D79" s="29">
        <v>528</v>
      </c>
      <c r="E79" s="24">
        <f>IF(C79=0,0,D79/C79)</f>
        <v>13.538461538461538</v>
      </c>
      <c r="F79" s="25">
        <f>IF(C79=0,0,C79)</f>
        <v>39</v>
      </c>
      <c r="G79" s="25">
        <f>IF(D79=0,0,IF(D79&lt;750,D79*1.05,D79*1.1))</f>
        <v>554.4</v>
      </c>
      <c r="H79" s="25"/>
      <c r="I79" s="30">
        <v>45</v>
      </c>
      <c r="K79" s="22"/>
      <c r="L79" s="22"/>
      <c r="M79" s="22"/>
      <c r="N79" s="22"/>
    </row>
    <row r="80" spans="1:14" s="21" customFormat="1" ht="16.5">
      <c r="A80" s="3" t="s">
        <v>670</v>
      </c>
      <c r="B80" s="7" t="s">
        <v>48</v>
      </c>
      <c r="C80" s="29">
        <v>80</v>
      </c>
      <c r="D80" s="29">
        <v>2047</v>
      </c>
      <c r="E80" s="15">
        <f>IF(C80=0,0,D80/C80)</f>
        <v>25.5875</v>
      </c>
      <c r="F80" s="14">
        <f>IF(C80=0,0,C80)</f>
        <v>80</v>
      </c>
      <c r="G80" s="14">
        <f>IF(D80=0,0,IF(D80&lt;750,D80*1.05,D80*1.1))</f>
        <v>2251.7000000000003</v>
      </c>
      <c r="H80" s="1"/>
      <c r="I80" s="16">
        <v>54</v>
      </c>
      <c r="J80" s="1"/>
      <c r="K80" s="1"/>
      <c r="L80" s="1"/>
      <c r="M80" s="1"/>
      <c r="N80" s="1"/>
    </row>
    <row r="81" spans="1:14" s="1" customFormat="1" ht="16.5">
      <c r="A81" s="3" t="s">
        <v>671</v>
      </c>
      <c r="B81" s="7" t="s">
        <v>48</v>
      </c>
      <c r="C81" s="29">
        <v>32</v>
      </c>
      <c r="D81" s="29">
        <v>838</v>
      </c>
      <c r="E81" s="15">
        <f>IF(C81=0,0,D81/C81)</f>
        <v>26.1875</v>
      </c>
      <c r="F81" s="14">
        <f>IF(C81=0,0,C81)</f>
        <v>32</v>
      </c>
      <c r="G81" s="14">
        <f>IF(D81=0,0,IF(D81&lt;750,D81*1.05,D81*1.1))</f>
        <v>921.8000000000001</v>
      </c>
      <c r="H81" s="14"/>
      <c r="I81" s="30">
        <v>54</v>
      </c>
      <c r="K81" s="3"/>
      <c r="L81" s="3"/>
      <c r="M81" s="3"/>
      <c r="N81" s="3"/>
    </row>
    <row r="82" spans="1:11" s="1" customFormat="1" ht="16.5">
      <c r="A82" s="3" t="s">
        <v>672</v>
      </c>
      <c r="B82" s="7" t="s">
        <v>282</v>
      </c>
      <c r="C82" s="29">
        <v>80</v>
      </c>
      <c r="D82" s="29">
        <v>2653</v>
      </c>
      <c r="E82" s="15">
        <f>IF(C82=0,0,D82/C82)</f>
        <v>33.1625</v>
      </c>
      <c r="F82" s="14">
        <f>IF(C82=0,0,C82)</f>
        <v>80</v>
      </c>
      <c r="G82" s="14">
        <f>IF(D82=0,0,IF(D82&lt;750,D82*1.05,D82*1.1))</f>
        <v>2918.3</v>
      </c>
      <c r="I82" s="30">
        <v>123</v>
      </c>
      <c r="K82" s="28"/>
    </row>
    <row r="83" spans="1:14" s="21" customFormat="1" ht="16.5">
      <c r="A83" s="3" t="s">
        <v>673</v>
      </c>
      <c r="B83" s="7" t="s">
        <v>17</v>
      </c>
      <c r="C83" s="29">
        <v>73</v>
      </c>
      <c r="D83" s="29">
        <v>2634</v>
      </c>
      <c r="E83" s="15">
        <f>IF(C83=0,0,D83/C83)</f>
        <v>36.082191780821915</v>
      </c>
      <c r="F83" s="14">
        <f>IF(C83=0,0,C83)</f>
        <v>73</v>
      </c>
      <c r="G83" s="14">
        <f>IF(D83=0,0,IF(D83&lt;750,D83*1.05,D83*1.1))</f>
        <v>2897.4</v>
      </c>
      <c r="H83" s="1"/>
      <c r="I83" s="30">
        <v>45</v>
      </c>
      <c r="J83" s="1"/>
      <c r="K83" s="3"/>
      <c r="L83" s="3"/>
      <c r="M83" s="3"/>
      <c r="N83" s="3"/>
    </row>
    <row r="84" spans="1:9" s="1" customFormat="1" ht="16.5">
      <c r="A84" s="3" t="s">
        <v>674</v>
      </c>
      <c r="B84" s="7" t="s">
        <v>186</v>
      </c>
      <c r="C84" s="29">
        <v>73</v>
      </c>
      <c r="D84" s="29">
        <v>2611</v>
      </c>
      <c r="E84" s="15">
        <f>IF(C84=0,0,D84/C84)</f>
        <v>35.76712328767123</v>
      </c>
      <c r="F84" s="14">
        <f>IF(C84=0,0,C84)</f>
        <v>73</v>
      </c>
      <c r="G84" s="14">
        <f>IF(D84=0,0,IF(D84&lt;750,D84*1.05,D84*1.1))</f>
        <v>2872.1000000000004</v>
      </c>
      <c r="I84" s="16">
        <v>45</v>
      </c>
    </row>
    <row r="85" spans="1:9" s="1" customFormat="1" ht="16.5">
      <c r="A85" s="3" t="s">
        <v>675</v>
      </c>
      <c r="B85" s="7" t="s">
        <v>79</v>
      </c>
      <c r="C85" s="29">
        <v>75</v>
      </c>
      <c r="D85" s="29">
        <v>2563</v>
      </c>
      <c r="E85" s="15">
        <f>IF(C85=0,0,D85/C85)</f>
        <v>34.17333333333333</v>
      </c>
      <c r="F85" s="14">
        <f>IF(C85=0,0,C85)</f>
        <v>75</v>
      </c>
      <c r="G85" s="14">
        <f>IF(D85=0,0,IF(D85&lt;750,D85*1.05,D85*1.1))</f>
        <v>2819.3</v>
      </c>
      <c r="H85" s="14"/>
      <c r="I85" s="30">
        <v>12</v>
      </c>
    </row>
    <row r="86" spans="1:14" s="1" customFormat="1" ht="16.5">
      <c r="A86" s="3" t="s">
        <v>676</v>
      </c>
      <c r="B86" s="7" t="s">
        <v>34</v>
      </c>
      <c r="C86" s="19">
        <v>67</v>
      </c>
      <c r="D86" s="19">
        <v>1401</v>
      </c>
      <c r="E86" s="15">
        <f>IF(C86=0,0,D86/C86)</f>
        <v>20.91044776119403</v>
      </c>
      <c r="F86" s="14">
        <f>IF(C86=0,0,C86)</f>
        <v>67</v>
      </c>
      <c r="G86" s="14">
        <f>IF(D86=0,0,IF(D86&lt;750,D86*1.05,D86*1.1))</f>
        <v>1541.1000000000001</v>
      </c>
      <c r="I86" s="30">
        <v>234</v>
      </c>
      <c r="K86" s="3"/>
      <c r="L86" s="3"/>
      <c r="M86" s="3"/>
      <c r="N86" s="3"/>
    </row>
    <row r="87" spans="1:14" s="21" customFormat="1" ht="16.5">
      <c r="A87" s="3" t="s">
        <v>677</v>
      </c>
      <c r="B87" s="7" t="s">
        <v>79</v>
      </c>
      <c r="C87" s="19">
        <v>80</v>
      </c>
      <c r="D87" s="19">
        <v>2603</v>
      </c>
      <c r="E87" s="15">
        <f>IF(C87=0,0,D87/C87)</f>
        <v>32.5375</v>
      </c>
      <c r="F87" s="14">
        <f>IF(C87=0,0,C87)</f>
        <v>80</v>
      </c>
      <c r="G87" s="14">
        <f>IF(D87=0,0,IF(D87&lt;750,D87*1.05,D87*1.1))</f>
        <v>2863.3</v>
      </c>
      <c r="H87" s="1"/>
      <c r="I87" s="30">
        <v>23</v>
      </c>
      <c r="J87" s="1"/>
      <c r="K87" s="3"/>
      <c r="L87" s="3"/>
      <c r="M87" s="1"/>
      <c r="N87" s="1"/>
    </row>
    <row r="88" spans="1:14" s="1" customFormat="1" ht="16.5">
      <c r="A88" s="22" t="s">
        <v>678</v>
      </c>
      <c r="B88" s="23" t="s">
        <v>45</v>
      </c>
      <c r="C88" s="19">
        <v>57</v>
      </c>
      <c r="D88" s="19">
        <v>930</v>
      </c>
      <c r="E88" s="24">
        <f>IF(C88=0,0,D88/C88)</f>
        <v>16.31578947368421</v>
      </c>
      <c r="F88" s="25">
        <f>IF(C88=0,0,C88)</f>
        <v>57</v>
      </c>
      <c r="G88" s="25">
        <f>IF(D88=0,0,IF(D88&lt;750,D88*1.05,D88*1.1))</f>
        <v>1023.0000000000001</v>
      </c>
      <c r="H88" s="21"/>
      <c r="I88" s="16">
        <v>45</v>
      </c>
      <c r="K88" s="22"/>
      <c r="L88" s="22"/>
      <c r="M88" s="22"/>
      <c r="N88" s="22"/>
    </row>
    <row r="89" spans="1:14" s="1" customFormat="1" ht="16.5">
      <c r="A89" s="22" t="s">
        <v>679</v>
      </c>
      <c r="B89" s="23" t="s">
        <v>54</v>
      </c>
      <c r="C89" s="29">
        <v>82</v>
      </c>
      <c r="D89" s="29">
        <v>1200</v>
      </c>
      <c r="E89" s="24">
        <f>IF(C89=0,0,D89/C89)</f>
        <v>14.634146341463415</v>
      </c>
      <c r="F89" s="25">
        <f>IF(C89=0,0,C89)</f>
        <v>82</v>
      </c>
      <c r="G89" s="25">
        <f>IF(D89=0,0,IF(D89&lt;750,D89*1.05,D89*1.1))</f>
        <v>1320</v>
      </c>
      <c r="H89" s="21"/>
      <c r="I89" s="30">
        <v>12</v>
      </c>
      <c r="K89" s="21"/>
      <c r="L89" s="21"/>
      <c r="M89" s="21"/>
      <c r="N89" s="21"/>
    </row>
    <row r="90" spans="1:9" s="1" customFormat="1" ht="16.5">
      <c r="A90" s="3" t="s">
        <v>680</v>
      </c>
      <c r="B90" s="7" t="s">
        <v>51</v>
      </c>
      <c r="C90" s="29">
        <v>71</v>
      </c>
      <c r="D90" s="29">
        <v>1869</v>
      </c>
      <c r="E90" s="15">
        <f>IF(C90=0,0,D90/C90)</f>
        <v>26.323943661971832</v>
      </c>
      <c r="F90" s="14">
        <f>IF(C90=0,0,C90)</f>
        <v>71</v>
      </c>
      <c r="G90" s="14">
        <f>IF(D90=0,0,IF(D90&lt;750,D90*1.05,D90*1.1))</f>
        <v>2055.9</v>
      </c>
      <c r="I90" s="30">
        <v>21</v>
      </c>
    </row>
    <row r="91" spans="1:14" s="1" customFormat="1" ht="16.5">
      <c r="A91" s="22" t="s">
        <v>681</v>
      </c>
      <c r="B91" s="23" t="s">
        <v>236</v>
      </c>
      <c r="C91" s="19">
        <v>52</v>
      </c>
      <c r="D91" s="19">
        <v>760</v>
      </c>
      <c r="E91" s="24">
        <f>IF(C91=0,0,D91/C91)</f>
        <v>14.615384615384615</v>
      </c>
      <c r="F91" s="25">
        <f>IF(C91=0,0,C91)</f>
        <v>52</v>
      </c>
      <c r="G91" s="25">
        <f>IF(D91=0,0,IF(D91&lt;750,D91*1.05,D91*1.1))</f>
        <v>836.0000000000001</v>
      </c>
      <c r="H91" s="21"/>
      <c r="I91" s="16">
        <v>342</v>
      </c>
      <c r="K91" s="21"/>
      <c r="L91" s="21"/>
      <c r="M91" s="21"/>
      <c r="N91" s="21"/>
    </row>
    <row r="92" spans="1:10" s="21" customFormat="1" ht="16.5">
      <c r="A92" s="22" t="s">
        <v>682</v>
      </c>
      <c r="B92" s="23" t="s">
        <v>14</v>
      </c>
      <c r="C92" s="19">
        <v>45</v>
      </c>
      <c r="D92" s="19">
        <v>524</v>
      </c>
      <c r="E92" s="24">
        <f>IF(C92=0,0,D92/C92)</f>
        <v>11.644444444444444</v>
      </c>
      <c r="F92" s="25">
        <f>IF(C92=0,0,C92)</f>
        <v>45</v>
      </c>
      <c r="G92" s="25">
        <f>IF(D92=0,0,IF(D92&lt;750,D92*1.05,D92*1.1))</f>
        <v>550.2</v>
      </c>
      <c r="I92" s="26">
        <v>54</v>
      </c>
      <c r="J92" s="45"/>
    </row>
    <row r="93" spans="1:11" s="21" customFormat="1" ht="16.5">
      <c r="A93" s="46" t="s">
        <v>683</v>
      </c>
      <c r="B93" s="23" t="s">
        <v>236</v>
      </c>
      <c r="C93" s="29">
        <v>31</v>
      </c>
      <c r="D93" s="29">
        <v>372</v>
      </c>
      <c r="E93" s="24">
        <f>IF(C93=0,0,D93/C93)</f>
        <v>12</v>
      </c>
      <c r="F93" s="25">
        <f>IF(C93=0,0,C93)</f>
        <v>31</v>
      </c>
      <c r="G93" s="25">
        <f>IF(D93=0,0,IF(D93&lt;750,D93*1.05,D93*1.1))</f>
        <v>390.6</v>
      </c>
      <c r="I93" s="30">
        <v>453</v>
      </c>
      <c r="J93" s="1"/>
      <c r="K93" s="38"/>
    </row>
    <row r="94" spans="1:9" s="1" customFormat="1" ht="16.5">
      <c r="A94" s="3" t="s">
        <v>684</v>
      </c>
      <c r="B94" s="7" t="s">
        <v>227</v>
      </c>
      <c r="C94" s="29">
        <v>76</v>
      </c>
      <c r="D94" s="29">
        <v>2319</v>
      </c>
      <c r="E94" s="15">
        <f>IF(C94=0,0,D94/C94)</f>
        <v>30.513157894736842</v>
      </c>
      <c r="F94" s="14">
        <f>IF(C94=0,0,C94)</f>
        <v>76</v>
      </c>
      <c r="G94" s="14">
        <f>IF(D94=0,0,IF(D94&lt;750,D94*1.05,D94*1.1))</f>
        <v>2550.9</v>
      </c>
      <c r="I94" s="30">
        <v>12</v>
      </c>
    </row>
    <row r="95" spans="1:14" s="21" customFormat="1" ht="16.5">
      <c r="A95" s="3" t="s">
        <v>685</v>
      </c>
      <c r="B95" s="7" t="s">
        <v>129</v>
      </c>
      <c r="C95" s="29">
        <v>48</v>
      </c>
      <c r="D95" s="29">
        <v>1576</v>
      </c>
      <c r="E95" s="15">
        <f>IF(C95=0,0,D95/C95)</f>
        <v>32.833333333333336</v>
      </c>
      <c r="F95" s="14">
        <f>IF(C95=0,0,C95)</f>
        <v>48</v>
      </c>
      <c r="G95" s="14">
        <f>IF(D95=0,0,IF(D95&lt;750,D95*1.05,D95*1.1))</f>
        <v>1733.6000000000001</v>
      </c>
      <c r="H95" s="1"/>
      <c r="I95" s="16">
        <v>54</v>
      </c>
      <c r="J95" s="1"/>
      <c r="K95" s="1"/>
      <c r="L95" s="1"/>
      <c r="M95" s="1"/>
      <c r="N95" s="1"/>
    </row>
    <row r="96" spans="1:13" s="1" customFormat="1" ht="16.5">
      <c r="A96" s="3" t="s">
        <v>686</v>
      </c>
      <c r="B96" s="7" t="s">
        <v>62</v>
      </c>
      <c r="C96" s="19">
        <v>54</v>
      </c>
      <c r="D96" s="19">
        <v>931</v>
      </c>
      <c r="E96" s="15">
        <f>IF(C96=0,0,D96/C96)</f>
        <v>17.24074074074074</v>
      </c>
      <c r="F96" s="14">
        <f>IF(C96=0,0,C96)</f>
        <v>54</v>
      </c>
      <c r="G96" s="14">
        <f>IF(D96=0,0,IF(D96&lt;750,D96*1.05,D96*1.1))</f>
        <v>1024.1000000000001</v>
      </c>
      <c r="I96" s="16">
        <v>43</v>
      </c>
      <c r="K96" s="3"/>
      <c r="L96" s="3"/>
      <c r="M96" s="3"/>
    </row>
    <row r="97" spans="1:14" s="21" customFormat="1" ht="16.5">
      <c r="A97" s="3" t="s">
        <v>687</v>
      </c>
      <c r="B97" s="7" t="s">
        <v>282</v>
      </c>
      <c r="C97" s="29">
        <v>73</v>
      </c>
      <c r="D97" s="29">
        <v>2504</v>
      </c>
      <c r="E97" s="15">
        <f>IF(C97=0,0,D97/C97)</f>
        <v>34.3013698630137</v>
      </c>
      <c r="F97" s="14">
        <f>IF(C97=0,0,C97)</f>
        <v>73</v>
      </c>
      <c r="G97" s="14">
        <f>IF(D97=0,0,IF(D97&lt;750,D97*1.05,D97*1.1))</f>
        <v>2754.4</v>
      </c>
      <c r="H97" s="1"/>
      <c r="I97" s="16">
        <v>45</v>
      </c>
      <c r="J97" s="1"/>
      <c r="K97" s="1"/>
      <c r="L97" s="1"/>
      <c r="M97" s="1"/>
      <c r="N97" s="1"/>
    </row>
    <row r="98" spans="1:14" s="1" customFormat="1" ht="16.5">
      <c r="A98" s="47" t="s">
        <v>688</v>
      </c>
      <c r="B98" s="7" t="s">
        <v>76</v>
      </c>
      <c r="C98" s="29">
        <v>24</v>
      </c>
      <c r="D98" s="29">
        <v>431</v>
      </c>
      <c r="E98" s="15">
        <f>IF(C98=0,0,D98/C98)</f>
        <v>17.958333333333332</v>
      </c>
      <c r="F98" s="14">
        <f>IF(C98=0,0,C98)</f>
        <v>24</v>
      </c>
      <c r="G98" s="14">
        <f>IF(D98=0,0,IF(D98&lt;750,D98*1.05,D98*1.1))</f>
        <v>452.55</v>
      </c>
      <c r="H98" s="3"/>
      <c r="I98" s="30">
        <v>54</v>
      </c>
      <c r="K98" s="3"/>
      <c r="L98" s="3"/>
      <c r="M98" s="3"/>
      <c r="N98" s="3"/>
    </row>
    <row r="99" spans="1:14" s="21" customFormat="1" ht="16.5">
      <c r="A99" s="3" t="s">
        <v>689</v>
      </c>
      <c r="B99" s="7" t="s">
        <v>20</v>
      </c>
      <c r="C99" s="29">
        <v>82</v>
      </c>
      <c r="D99" s="29">
        <v>2639</v>
      </c>
      <c r="E99" s="15">
        <f>IF(C99=0,0,D99/C99)</f>
        <v>32.18292682926829</v>
      </c>
      <c r="F99" s="14">
        <f>IF(C99=0,0,C99)</f>
        <v>82</v>
      </c>
      <c r="G99" s="14">
        <f>IF(D99=0,0,IF(D99&lt;750,D99*1.05,D99*1.1))</f>
        <v>2902.9</v>
      </c>
      <c r="H99" s="1"/>
      <c r="I99" s="16">
        <v>453</v>
      </c>
      <c r="J99" s="1"/>
      <c r="K99" s="3"/>
      <c r="L99" s="3"/>
      <c r="M99" s="3"/>
      <c r="N99" s="3"/>
    </row>
    <row r="100" spans="1:14" s="21" customFormat="1" ht="16.5">
      <c r="A100" s="3" t="s">
        <v>690</v>
      </c>
      <c r="B100" s="7" t="s">
        <v>67</v>
      </c>
      <c r="C100" s="29">
        <v>72</v>
      </c>
      <c r="D100" s="29">
        <v>2287</v>
      </c>
      <c r="E100" s="15">
        <f>IF(C100=0,0,D100/C100)</f>
        <v>31.76388888888889</v>
      </c>
      <c r="F100" s="14">
        <f>IF(C100=0,0,C100)</f>
        <v>72</v>
      </c>
      <c r="G100" s="14">
        <f>IF(D100=0,0,IF(D100&lt;750,D100*1.05,D100*1.1))</f>
        <v>2515.7000000000003</v>
      </c>
      <c r="H100" s="1"/>
      <c r="I100" s="30">
        <v>54</v>
      </c>
      <c r="J100" s="1"/>
      <c r="K100" s="28"/>
      <c r="L100" s="1"/>
      <c r="M100" s="1"/>
      <c r="N100" s="1"/>
    </row>
    <row r="101" spans="1:9" s="1" customFormat="1" ht="16.5">
      <c r="A101" s="3" t="s">
        <v>691</v>
      </c>
      <c r="B101" s="7" t="s">
        <v>192</v>
      </c>
      <c r="C101" s="29">
        <v>72</v>
      </c>
      <c r="D101" s="29">
        <v>2091</v>
      </c>
      <c r="E101" s="15">
        <f>IF(C101=0,0,D101/C101)</f>
        <v>29.041666666666668</v>
      </c>
      <c r="F101" s="14">
        <f>IF(C101=0,0,C101)</f>
        <v>72</v>
      </c>
      <c r="G101" s="14">
        <f>IF(D101=0,0,IF(D101&lt;750,D101*1.05,D101*1.1))</f>
        <v>2300.1000000000004</v>
      </c>
      <c r="H101" s="14"/>
      <c r="I101" s="30">
        <v>23</v>
      </c>
    </row>
    <row r="102" spans="1:11" s="1" customFormat="1" ht="16.5">
      <c r="A102" s="3" t="s">
        <v>692</v>
      </c>
      <c r="B102" s="7" t="s">
        <v>192</v>
      </c>
      <c r="C102" s="29">
        <v>78</v>
      </c>
      <c r="D102" s="29">
        <v>2528</v>
      </c>
      <c r="E102" s="15">
        <f>IF(C102=0,0,D102/C102)</f>
        <v>32.41025641025641</v>
      </c>
      <c r="F102" s="14">
        <f>IF(C102=0,0,C102)</f>
        <v>78</v>
      </c>
      <c r="G102" s="14">
        <f>IF(D102=0,0,IF(D102&lt;750,D102*1.05,D102*1.1))</f>
        <v>2780.8</v>
      </c>
      <c r="I102" s="30">
        <v>12</v>
      </c>
      <c r="K102" s="28"/>
    </row>
    <row r="103" spans="1:9" s="21" customFormat="1" ht="16.5">
      <c r="A103" s="22" t="s">
        <v>693</v>
      </c>
      <c r="B103" s="23" t="s">
        <v>79</v>
      </c>
      <c r="C103" s="19">
        <v>52</v>
      </c>
      <c r="D103" s="19">
        <v>868</v>
      </c>
      <c r="E103" s="24">
        <f>IF(C103=0,0,D103/C103)</f>
        <v>16.692307692307693</v>
      </c>
      <c r="F103" s="25">
        <f>IF(C103=0,0,C103)</f>
        <v>52</v>
      </c>
      <c r="G103" s="25">
        <f>IF(D103=0,0,IF(D103&lt;750,D103*1.05,D103*1.1))</f>
        <v>954.8000000000001</v>
      </c>
      <c r="I103" s="26">
        <v>43</v>
      </c>
    </row>
    <row r="104" spans="1:10" s="21" customFormat="1" ht="16.5">
      <c r="A104" s="22" t="s">
        <v>694</v>
      </c>
      <c r="B104" s="23" t="s">
        <v>186</v>
      </c>
      <c r="C104" s="19">
        <v>65</v>
      </c>
      <c r="D104" s="19">
        <v>887</v>
      </c>
      <c r="E104" s="24">
        <f>IF(C104=0,0,D104/C104)</f>
        <v>13.646153846153846</v>
      </c>
      <c r="F104" s="25">
        <f>IF(C104=0,0,C104)</f>
        <v>65</v>
      </c>
      <c r="G104" s="25">
        <f>IF(D104=0,0,IF(D104&lt;750,D104*1.05,D104*1.1))</f>
        <v>975.7</v>
      </c>
      <c r="H104" s="25"/>
      <c r="I104" s="48">
        <v>54</v>
      </c>
      <c r="J104" s="45"/>
    </row>
    <row r="105" spans="1:9" s="1" customFormat="1" ht="16.5">
      <c r="A105" s="3" t="s">
        <v>695</v>
      </c>
      <c r="B105" s="7" t="s">
        <v>54</v>
      </c>
      <c r="C105" s="29">
        <v>29</v>
      </c>
      <c r="D105" s="29">
        <v>742</v>
      </c>
      <c r="E105" s="15">
        <f>IF(C105=0,0,D105/C105)</f>
        <v>25.586206896551722</v>
      </c>
      <c r="F105" s="14">
        <f>IF(C105=0,0,C105)</f>
        <v>29</v>
      </c>
      <c r="G105" s="14">
        <f>IF(D105=0,0,IF(D105&lt;750,D105*1.05,D105*1.1))</f>
        <v>779.1</v>
      </c>
      <c r="H105" s="14"/>
      <c r="I105" s="30">
        <v>54</v>
      </c>
    </row>
    <row r="106" spans="1:14" s="1" customFormat="1" ht="16.5">
      <c r="A106" s="22" t="s">
        <v>696</v>
      </c>
      <c r="B106" s="23" t="s">
        <v>93</v>
      </c>
      <c r="C106" s="29">
        <v>77</v>
      </c>
      <c r="D106" s="29">
        <v>893</v>
      </c>
      <c r="E106" s="24">
        <f>IF(C106=0,0,D106/C106)</f>
        <v>11.597402597402597</v>
      </c>
      <c r="F106" s="25">
        <f>IF(C106=0,0,C106)</f>
        <v>77</v>
      </c>
      <c r="G106" s="25">
        <f>IF(D106=0,0,IF(D106&lt;750,D106*1.05,D106*1.1))</f>
        <v>982.3000000000001</v>
      </c>
      <c r="H106" s="21"/>
      <c r="I106" s="16">
        <v>54</v>
      </c>
      <c r="K106" s="21"/>
      <c r="L106" s="21"/>
      <c r="M106" s="21"/>
      <c r="N106" s="21"/>
    </row>
    <row r="107" spans="1:10" s="21" customFormat="1" ht="16.5">
      <c r="A107" s="22" t="s">
        <v>697</v>
      </c>
      <c r="B107" s="23" t="s">
        <v>37</v>
      </c>
      <c r="C107" s="29">
        <v>49</v>
      </c>
      <c r="D107" s="29">
        <v>839</v>
      </c>
      <c r="E107" s="24">
        <f>IF(C107=0,0,D107/C107)</f>
        <v>17.122448979591837</v>
      </c>
      <c r="F107" s="25">
        <f>IF(C107=0,0,C107)</f>
        <v>49</v>
      </c>
      <c r="G107" s="25">
        <f>IF(D107=0,0,IF(D107&lt;750,D107*1.05,D107*1.1))</f>
        <v>922.9000000000001</v>
      </c>
      <c r="H107" s="25"/>
      <c r="I107" s="30">
        <v>23</v>
      </c>
      <c r="J107" s="1"/>
    </row>
    <row r="108" spans="1:10" s="21" customFormat="1" ht="16.5">
      <c r="A108" s="22" t="s">
        <v>698</v>
      </c>
      <c r="B108" s="23" t="s">
        <v>37</v>
      </c>
      <c r="C108" s="29">
        <v>50</v>
      </c>
      <c r="D108" s="29">
        <v>795</v>
      </c>
      <c r="E108" s="24">
        <f>IF(C108=0,0,D108/C108)</f>
        <v>15.9</v>
      </c>
      <c r="F108" s="25">
        <f>IF(C108=0,0,C108)</f>
        <v>50</v>
      </c>
      <c r="G108" s="25">
        <f>IF(D108=0,0,IF(D108&lt;750,D108*1.05,D108*1.1))</f>
        <v>874.5000000000001</v>
      </c>
      <c r="I108" s="30">
        <v>1</v>
      </c>
      <c r="J108" s="20"/>
    </row>
    <row r="109" spans="1:14" s="1" customFormat="1" ht="16.5">
      <c r="A109" s="22" t="s">
        <v>699</v>
      </c>
      <c r="B109" s="23" t="s">
        <v>192</v>
      </c>
      <c r="C109" s="29">
        <v>41</v>
      </c>
      <c r="D109" s="29">
        <v>292</v>
      </c>
      <c r="E109" s="24">
        <f>IF(C109=0,0,D109/C109)</f>
        <v>7.121951219512195</v>
      </c>
      <c r="F109" s="25">
        <f>IF(C109=0,0,C109)</f>
        <v>41</v>
      </c>
      <c r="G109" s="25">
        <f>IF(D109=0,0,IF(D109&lt;750,D109*1.05,D109*1.1))</f>
        <v>306.6</v>
      </c>
      <c r="H109" s="25"/>
      <c r="I109" s="16">
        <v>12</v>
      </c>
      <c r="K109" s="21"/>
      <c r="L109" s="21"/>
      <c r="M109" s="21"/>
      <c r="N109" s="21"/>
    </row>
    <row r="110" spans="1:9" s="1" customFormat="1" ht="16.5">
      <c r="A110" s="3" t="s">
        <v>700</v>
      </c>
      <c r="B110" s="7" t="s">
        <v>186</v>
      </c>
      <c r="C110" s="29">
        <v>40</v>
      </c>
      <c r="D110" s="29">
        <v>590</v>
      </c>
      <c r="E110" s="15">
        <f>IF(C110=0,0,D110/C110)</f>
        <v>14.75</v>
      </c>
      <c r="F110" s="14">
        <f>IF(C110=0,0,C110)</f>
        <v>40</v>
      </c>
      <c r="G110" s="14">
        <f>IF(D110=0,0,IF(D110&lt;750,D110*1.05,D110*1.1))</f>
        <v>619.5</v>
      </c>
      <c r="I110" s="16">
        <v>45</v>
      </c>
    </row>
    <row r="111" spans="1:9" s="1" customFormat="1" ht="16.5">
      <c r="A111" s="3" t="s">
        <v>701</v>
      </c>
      <c r="B111" s="7" t="s">
        <v>51</v>
      </c>
      <c r="C111" s="29">
        <v>75</v>
      </c>
      <c r="D111" s="29">
        <v>2724</v>
      </c>
      <c r="E111" s="15">
        <f>IF(C111=0,0,D111/C111)</f>
        <v>36.32</v>
      </c>
      <c r="F111" s="14">
        <f>IF(C111=0,0,C111)</f>
        <v>75</v>
      </c>
      <c r="G111" s="14">
        <f>IF(D111=0,0,IF(D111&lt;750,D111*1.05,D111*1.1))</f>
        <v>2996.4</v>
      </c>
      <c r="I111" s="30">
        <v>45</v>
      </c>
    </row>
    <row r="112" spans="1:14" s="21" customFormat="1" ht="16.5">
      <c r="A112" s="3" t="s">
        <v>702</v>
      </c>
      <c r="B112" s="7" t="s">
        <v>227</v>
      </c>
      <c r="C112" s="29">
        <v>59</v>
      </c>
      <c r="D112" s="29">
        <v>1513</v>
      </c>
      <c r="E112" s="15">
        <f>IF(C112=0,0,D112/C112)</f>
        <v>25.64406779661017</v>
      </c>
      <c r="F112" s="14">
        <f>IF(C112=0,0,C112)</f>
        <v>59</v>
      </c>
      <c r="G112" s="14">
        <f>IF(D112=0,0,IF(D112&lt;750,D112*1.05,D112*1.1))</f>
        <v>1664.3000000000002</v>
      </c>
      <c r="H112" s="14"/>
      <c r="I112" s="30">
        <v>2</v>
      </c>
      <c r="J112" s="1"/>
      <c r="K112" s="3"/>
      <c r="L112" s="3"/>
      <c r="M112" s="3"/>
      <c r="N112" s="1"/>
    </row>
    <row r="113" spans="1:9" s="1" customFormat="1" ht="16.5">
      <c r="A113" s="3" t="s">
        <v>703</v>
      </c>
      <c r="B113" s="7" t="s">
        <v>227</v>
      </c>
      <c r="C113" s="19">
        <v>57</v>
      </c>
      <c r="D113" s="19">
        <v>955</v>
      </c>
      <c r="E113" s="15">
        <f>IF(C113=0,0,D113/C113)</f>
        <v>16.75438596491228</v>
      </c>
      <c r="F113" s="14">
        <f>IF(C113=0,0,C113)</f>
        <v>57</v>
      </c>
      <c r="G113" s="14">
        <f>IF(D113=0,0,IF(D113&lt;750,D113*1.05,D113*1.1))</f>
        <v>1050.5</v>
      </c>
      <c r="H113" s="14"/>
      <c r="I113" s="16">
        <v>32</v>
      </c>
    </row>
    <row r="114" spans="1:14" s="1" customFormat="1" ht="16.5">
      <c r="A114" s="3" t="s">
        <v>704</v>
      </c>
      <c r="B114" s="7" t="s">
        <v>54</v>
      </c>
      <c r="C114" s="19">
        <v>59</v>
      </c>
      <c r="D114" s="19">
        <v>1013</v>
      </c>
      <c r="E114" s="15">
        <f>IF(C114=0,0,D114/C114)</f>
        <v>17.16949152542373</v>
      </c>
      <c r="F114" s="14">
        <f>IF(C114=0,0,C114)</f>
        <v>59</v>
      </c>
      <c r="G114" s="14">
        <f>IF(D114=0,0,IF(D114&lt;750,D114*1.05,D114*1.1))</f>
        <v>1114.3000000000002</v>
      </c>
      <c r="I114" s="16">
        <v>21</v>
      </c>
      <c r="K114" s="3"/>
      <c r="L114" s="3"/>
      <c r="M114" s="3"/>
      <c r="N114" s="3"/>
    </row>
    <row r="115" spans="1:14" s="21" customFormat="1" ht="16.5">
      <c r="A115" s="3" t="s">
        <v>705</v>
      </c>
      <c r="B115" s="7" t="s">
        <v>34</v>
      </c>
      <c r="C115" s="29">
        <v>73</v>
      </c>
      <c r="D115" s="29">
        <v>2554</v>
      </c>
      <c r="E115" s="15">
        <f>IF(C115=0,0,D115/C115)</f>
        <v>34.986301369863014</v>
      </c>
      <c r="F115" s="14">
        <f>IF(C115=0,0,C115)</f>
        <v>73</v>
      </c>
      <c r="G115" s="14">
        <f>IF(D115=0,0,IF(D115&lt;750,D115*1.05,D115*1.1))</f>
        <v>2809.4</v>
      </c>
      <c r="H115" s="1"/>
      <c r="I115" s="16">
        <v>23</v>
      </c>
      <c r="J115" s="1"/>
      <c r="K115" s="3"/>
      <c r="L115" s="3"/>
      <c r="M115" s="3"/>
      <c r="N115" s="3"/>
    </row>
    <row r="116" spans="1:9" s="1" customFormat="1" ht="16.5">
      <c r="A116" s="3" t="s">
        <v>706</v>
      </c>
      <c r="B116" s="7" t="s">
        <v>54</v>
      </c>
      <c r="C116" s="19">
        <v>79</v>
      </c>
      <c r="D116" s="19">
        <v>2049</v>
      </c>
      <c r="E116" s="15">
        <f>IF(C116=0,0,D116/C116)</f>
        <v>25.936708860759495</v>
      </c>
      <c r="F116" s="14">
        <f>IF(C116=0,0,C116)</f>
        <v>79</v>
      </c>
      <c r="G116" s="14">
        <f>IF(D116=0,0,IF(D116&lt;750,D116*1.05,D116*1.1))</f>
        <v>2253.9</v>
      </c>
      <c r="H116" s="14"/>
      <c r="I116" s="30">
        <v>234</v>
      </c>
    </row>
    <row r="117" spans="1:9" s="1" customFormat="1" ht="16.5">
      <c r="A117" s="3" t="s">
        <v>707</v>
      </c>
      <c r="B117" s="7" t="s">
        <v>48</v>
      </c>
      <c r="C117" s="19">
        <v>48</v>
      </c>
      <c r="D117" s="19">
        <v>586</v>
      </c>
      <c r="E117" s="15">
        <f>IF(C117=0,0,D117/C117)</f>
        <v>12.208333333333334</v>
      </c>
      <c r="F117" s="14">
        <f>IF(C117=0,0,C117)</f>
        <v>48</v>
      </c>
      <c r="G117" s="14">
        <f>IF(D117=0,0,IF(D117&lt;750,D117*1.05,D117*1.1))</f>
        <v>615.3000000000001</v>
      </c>
      <c r="H117" s="14"/>
      <c r="I117" s="16">
        <v>45</v>
      </c>
    </row>
    <row r="118" spans="1:9" s="1" customFormat="1" ht="16.5">
      <c r="A118" s="3" t="s">
        <v>708</v>
      </c>
      <c r="B118" s="7" t="s">
        <v>217</v>
      </c>
      <c r="C118" s="29">
        <v>77</v>
      </c>
      <c r="D118" s="29">
        <v>2645</v>
      </c>
      <c r="E118" s="15">
        <f>IF(C118=0,0,D118/C118)</f>
        <v>34.35064935064935</v>
      </c>
      <c r="F118" s="14">
        <f>IF(C118=0,0,C118)</f>
        <v>77</v>
      </c>
      <c r="G118" s="14">
        <f>IF(D118=0,0,IF(D118&lt;750,D118*1.05,D118*1.1))</f>
        <v>2909.5000000000005</v>
      </c>
      <c r="I118" s="30">
        <v>45</v>
      </c>
    </row>
    <row r="119" spans="1:14" s="1" customFormat="1" ht="16.5">
      <c r="A119" s="22" t="s">
        <v>709</v>
      </c>
      <c r="B119" s="23" t="s">
        <v>282</v>
      </c>
      <c r="C119" s="19">
        <v>33</v>
      </c>
      <c r="D119" s="19">
        <v>617</v>
      </c>
      <c r="E119" s="24">
        <f>IF(C119=0,0,D119/C119)</f>
        <v>18.696969696969695</v>
      </c>
      <c r="F119" s="25">
        <f>IF(C119=0,0,C119)</f>
        <v>33</v>
      </c>
      <c r="G119" s="25">
        <f>IF(D119=0,0,IF(D119&lt;750,D119*1.05,D119*1.1))</f>
        <v>647.85</v>
      </c>
      <c r="H119" s="25"/>
      <c r="I119" s="16">
        <v>34</v>
      </c>
      <c r="K119" s="22"/>
      <c r="L119" s="22"/>
      <c r="M119" s="21"/>
      <c r="N119" s="21"/>
    </row>
    <row r="120" spans="1:14" s="1" customFormat="1" ht="16.5">
      <c r="A120" s="22" t="s">
        <v>710</v>
      </c>
      <c r="B120" s="23" t="s">
        <v>217</v>
      </c>
      <c r="C120" s="29">
        <v>70</v>
      </c>
      <c r="D120" s="29">
        <v>963</v>
      </c>
      <c r="E120" s="24">
        <f>IF(C120=0,0,D120/C120)</f>
        <v>13.757142857142858</v>
      </c>
      <c r="F120" s="25">
        <f>IF(C120=0,0,C120)</f>
        <v>70</v>
      </c>
      <c r="G120" s="25">
        <f>IF(D120=0,0,IF(D120&lt;750,D120*1.05,D120*1.1))</f>
        <v>1059.3000000000002</v>
      </c>
      <c r="H120" s="21"/>
      <c r="I120" s="16">
        <v>12</v>
      </c>
      <c r="K120" s="21"/>
      <c r="L120" s="21"/>
      <c r="M120" s="21"/>
      <c r="N120" s="21"/>
    </row>
    <row r="121" spans="1:14" s="1" customFormat="1" ht="16.5">
      <c r="A121" s="22" t="s">
        <v>711</v>
      </c>
      <c r="B121" s="23" t="s">
        <v>186</v>
      </c>
      <c r="C121" s="19">
        <v>37</v>
      </c>
      <c r="D121" s="19">
        <v>711</v>
      </c>
      <c r="E121" s="24">
        <f>IF(C121=0,0,D121/C121)</f>
        <v>19.216216216216218</v>
      </c>
      <c r="F121" s="25">
        <f>IF(C121=0,0,C121)</f>
        <v>37</v>
      </c>
      <c r="G121" s="25">
        <f>IF(D121=0,0,IF(D121&lt;750,D121*1.05,D121*1.1))</f>
        <v>746.5500000000001</v>
      </c>
      <c r="H121" s="21"/>
      <c r="I121" s="16">
        <v>12</v>
      </c>
      <c r="K121" s="21"/>
      <c r="L121" s="21"/>
      <c r="M121" s="21"/>
      <c r="N121" s="21"/>
    </row>
    <row r="122" spans="1:14" s="21" customFormat="1" ht="16.5">
      <c r="A122" s="3" t="s">
        <v>712</v>
      </c>
      <c r="B122" s="7" t="s">
        <v>282</v>
      </c>
      <c r="C122" s="29">
        <v>82</v>
      </c>
      <c r="D122" s="29">
        <v>2564</v>
      </c>
      <c r="E122" s="15">
        <f>IF(C122=0,0,D122/C122)</f>
        <v>31.26829268292683</v>
      </c>
      <c r="F122" s="14">
        <f>IF(C122=0,0,C122)</f>
        <v>82</v>
      </c>
      <c r="G122" s="14">
        <f>IF(D122=0,0,IF(D122&lt;750,D122*1.05,D122*1.1))</f>
        <v>2820.4</v>
      </c>
      <c r="H122" s="3"/>
      <c r="I122" s="30">
        <v>21</v>
      </c>
      <c r="J122" s="1"/>
      <c r="K122" s="1"/>
      <c r="L122" s="1"/>
      <c r="M122" s="1"/>
      <c r="N122" s="1"/>
    </row>
    <row r="123" spans="1:14" s="1" customFormat="1" ht="16.5">
      <c r="A123" s="22" t="s">
        <v>713</v>
      </c>
      <c r="B123" s="23" t="s">
        <v>79</v>
      </c>
      <c r="C123" s="29">
        <v>47</v>
      </c>
      <c r="D123" s="29">
        <v>373</v>
      </c>
      <c r="E123" s="24">
        <f>IF(C123=0,0,D123/C123)</f>
        <v>7.9361702127659575</v>
      </c>
      <c r="F123" s="25">
        <f>IF(C123=0,0,C123)</f>
        <v>47</v>
      </c>
      <c r="G123" s="25">
        <f>IF(D123=0,0,IF(D123&lt;750,D123*1.05,D123*1.1))</f>
        <v>391.65000000000003</v>
      </c>
      <c r="H123" s="21"/>
      <c r="I123" s="30">
        <v>5</v>
      </c>
      <c r="K123" s="21"/>
      <c r="L123" s="21"/>
      <c r="M123" s="21"/>
      <c r="N123" s="21"/>
    </row>
    <row r="124" spans="1:9" s="1" customFormat="1" ht="16.5">
      <c r="A124" s="3" t="s">
        <v>714</v>
      </c>
      <c r="B124" s="7" t="s">
        <v>186</v>
      </c>
      <c r="C124" s="29">
        <v>65</v>
      </c>
      <c r="D124" s="29">
        <v>1362</v>
      </c>
      <c r="E124" s="15">
        <f>IF(C124=0,0,D124/C124)</f>
        <v>20.953846153846154</v>
      </c>
      <c r="F124" s="14">
        <f>IF(C124=0,0,C124)</f>
        <v>65</v>
      </c>
      <c r="G124" s="14">
        <f>IF(D124=0,0,IF(D124&lt;750,D124*1.05,D124*1.1))</f>
        <v>1498.2</v>
      </c>
      <c r="I124" s="30">
        <v>435</v>
      </c>
    </row>
    <row r="125" spans="1:14" s="1" customFormat="1" ht="16.5">
      <c r="A125" s="3" t="s">
        <v>715</v>
      </c>
      <c r="B125" s="7" t="s">
        <v>227</v>
      </c>
      <c r="C125" s="29">
        <v>81</v>
      </c>
      <c r="D125" s="29">
        <v>2540</v>
      </c>
      <c r="E125" s="15">
        <f>IF(C125=0,0,D125/C125)</f>
        <v>31.358024691358025</v>
      </c>
      <c r="F125" s="14">
        <f>IF(C125=0,0,C125)</f>
        <v>81</v>
      </c>
      <c r="G125" s="14">
        <f>IF(D125=0,0,IF(D125&lt;750,D125*1.05,D125*1.1))</f>
        <v>2794</v>
      </c>
      <c r="I125" s="30">
        <v>34</v>
      </c>
      <c r="K125" s="3"/>
      <c r="L125" s="3"/>
      <c r="M125" s="3"/>
      <c r="N125" s="3"/>
    </row>
    <row r="126" spans="1:9" s="21" customFormat="1" ht="16.5">
      <c r="A126" s="22" t="s">
        <v>716</v>
      </c>
      <c r="B126" s="23" t="s">
        <v>62</v>
      </c>
      <c r="C126" s="19">
        <v>78</v>
      </c>
      <c r="D126" s="19">
        <v>1797</v>
      </c>
      <c r="E126" s="24">
        <f>IF(C126=0,0,D126/C126)</f>
        <v>23.03846153846154</v>
      </c>
      <c r="F126" s="25">
        <f>IF(C126=0,0,C126)</f>
        <v>78</v>
      </c>
      <c r="G126" s="25">
        <f>IF(D126=0,0,IF(D126&lt;750,D126*1.05,D126*1.1))</f>
        <v>1976.7000000000003</v>
      </c>
      <c r="I126" s="26">
        <v>231</v>
      </c>
    </row>
    <row r="127" spans="1:11" s="21" customFormat="1" ht="16.5">
      <c r="A127" s="3" t="s">
        <v>717</v>
      </c>
      <c r="B127" s="23" t="s">
        <v>76</v>
      </c>
      <c r="C127" s="19">
        <v>58</v>
      </c>
      <c r="D127" s="19">
        <v>552</v>
      </c>
      <c r="E127" s="24">
        <f>IF(C127=0,0,D127/C127)</f>
        <v>9.517241379310345</v>
      </c>
      <c r="F127" s="25">
        <f>IF(C127=0,0,C127)</f>
        <v>58</v>
      </c>
      <c r="G127" s="25">
        <f>IF(D127=0,0,IF(D127&lt;750,D127*1.05,D127*1.1))</f>
        <v>579.6</v>
      </c>
      <c r="I127" s="26">
        <v>23</v>
      </c>
      <c r="J127" s="45"/>
      <c r="K127" s="26"/>
    </row>
    <row r="128" spans="1:14" s="1" customFormat="1" ht="16.5">
      <c r="A128" s="22" t="s">
        <v>718</v>
      </c>
      <c r="B128" s="23" t="s">
        <v>236</v>
      </c>
      <c r="C128" s="29">
        <v>47</v>
      </c>
      <c r="D128" s="29">
        <v>685</v>
      </c>
      <c r="E128" s="24">
        <f>IF(C128=0,0,D128/C128)</f>
        <v>14.574468085106384</v>
      </c>
      <c r="F128" s="25">
        <f>IF(C128=0,0,C128)</f>
        <v>47</v>
      </c>
      <c r="G128" s="25">
        <f>IF(D128=0,0,IF(D128&lt;750,D128*1.05,D128*1.1))</f>
        <v>719.25</v>
      </c>
      <c r="H128" s="21"/>
      <c r="I128" s="30">
        <v>45</v>
      </c>
      <c r="K128" s="21"/>
      <c r="L128" s="21"/>
      <c r="M128" s="21"/>
      <c r="N128" s="21"/>
    </row>
    <row r="129" spans="1:14" s="1" customFormat="1" ht="16.5">
      <c r="A129" s="3" t="s">
        <v>719</v>
      </c>
      <c r="B129" s="7" t="s">
        <v>93</v>
      </c>
      <c r="C129" s="29">
        <v>65</v>
      </c>
      <c r="D129" s="29">
        <v>2465</v>
      </c>
      <c r="E129" s="15">
        <f>IF(C129=0,0,D129/C129)</f>
        <v>37.92307692307692</v>
      </c>
      <c r="F129" s="14">
        <f>IF(C129=0,0,C129)</f>
        <v>65</v>
      </c>
      <c r="G129" s="14">
        <f>IF(D129=0,0,IF(D129&lt;750,D129*1.05,D129*1.1))</f>
        <v>2711.5</v>
      </c>
      <c r="I129" s="30">
        <v>12</v>
      </c>
      <c r="K129" s="3"/>
      <c r="L129" s="3"/>
      <c r="M129" s="3"/>
      <c r="N129" s="3"/>
    </row>
    <row r="130" spans="1:9" s="1" customFormat="1" ht="16.5">
      <c r="A130" s="3" t="s">
        <v>720</v>
      </c>
      <c r="B130" s="7" t="s">
        <v>217</v>
      </c>
      <c r="C130" s="29">
        <v>65</v>
      </c>
      <c r="D130" s="29">
        <v>1865</v>
      </c>
      <c r="E130" s="15">
        <f>IF(C130=0,0,D130/C130)</f>
        <v>28.692307692307693</v>
      </c>
      <c r="F130" s="14">
        <f>IF(C130=0,0,C130)</f>
        <v>65</v>
      </c>
      <c r="G130" s="14">
        <f>IF(D130=0,0,IF(D130&lt;750,D130*1.05,D130*1.1))</f>
        <v>2051.5</v>
      </c>
      <c r="I130" s="16">
        <v>34</v>
      </c>
    </row>
    <row r="131" spans="1:9" s="21" customFormat="1" ht="16.5">
      <c r="A131" s="3" t="s">
        <v>721</v>
      </c>
      <c r="B131" s="23" t="s">
        <v>151</v>
      </c>
      <c r="C131" s="19">
        <v>64</v>
      </c>
      <c r="D131" s="19">
        <v>1323</v>
      </c>
      <c r="E131" s="24">
        <f>IF(C131=0,0,D131/C131)</f>
        <v>20.671875</v>
      </c>
      <c r="F131" s="25">
        <f>IF(C131=0,0,C131)</f>
        <v>64</v>
      </c>
      <c r="G131" s="25">
        <f>IF(D131=0,0,IF(D131&lt;750,D131*1.05,D131*1.1))</f>
        <v>1455.3000000000002</v>
      </c>
      <c r="I131" s="26">
        <v>43</v>
      </c>
    </row>
    <row r="132" spans="1:14" s="1" customFormat="1" ht="16.5">
      <c r="A132" s="22" t="s">
        <v>722</v>
      </c>
      <c r="B132" s="23" t="s">
        <v>31</v>
      </c>
      <c r="C132" s="29">
        <v>64</v>
      </c>
      <c r="D132" s="29">
        <v>2034</v>
      </c>
      <c r="E132" s="24">
        <f>IF(C132=0,0,D132/C132)</f>
        <v>31.78125</v>
      </c>
      <c r="F132" s="25">
        <f>IF(C132=0,0,C132)</f>
        <v>64</v>
      </c>
      <c r="G132" s="25">
        <f>IF(D132=0,0,IF(D132&lt;750,D132*1.05,D132*1.1))</f>
        <v>2237.4</v>
      </c>
      <c r="H132" s="21"/>
      <c r="I132" s="30">
        <v>231</v>
      </c>
      <c r="K132" s="21"/>
      <c r="L132" s="21"/>
      <c r="M132" s="21"/>
      <c r="N132" s="21"/>
    </row>
    <row r="133" spans="1:14" ht="16.5">
      <c r="A133" s="31"/>
      <c r="B133" s="36"/>
      <c r="C133" s="14"/>
      <c r="D133" s="32"/>
      <c r="E133" s="33"/>
      <c r="F133" s="14"/>
      <c r="G133" s="32"/>
      <c r="H133" s="32"/>
      <c r="J133" s="49"/>
      <c r="K133" s="3"/>
      <c r="L133" s="3"/>
      <c r="M133" s="3"/>
      <c r="N133" s="3"/>
    </row>
    <row r="134" spans="1:14" ht="16.5">
      <c r="A134" s="31"/>
      <c r="B134" s="36"/>
      <c r="C134" s="14"/>
      <c r="D134" s="32"/>
      <c r="E134" s="42"/>
      <c r="F134" s="14"/>
      <c r="G134" s="32"/>
      <c r="H134" s="32"/>
      <c r="J134" s="49"/>
      <c r="K134" s="3"/>
      <c r="L134" s="3"/>
      <c r="M134" s="3"/>
      <c r="N134" s="3"/>
    </row>
    <row r="135" spans="1:14" ht="16.5">
      <c r="A135" s="3" t="s">
        <v>588</v>
      </c>
      <c r="B135" s="7"/>
      <c r="C135" s="43"/>
      <c r="D135" s="43"/>
      <c r="E135" s="43"/>
      <c r="F135" s="43"/>
      <c r="G135" s="7"/>
      <c r="H135" s="7"/>
      <c r="I135" s="44"/>
      <c r="J135" s="49"/>
      <c r="K135" s="3"/>
      <c r="L135" s="3"/>
      <c r="M135" s="3"/>
      <c r="N135" s="3"/>
    </row>
    <row r="136" spans="1:14" ht="16.5">
      <c r="A136" s="3" t="s">
        <v>589</v>
      </c>
      <c r="B136" s="7"/>
      <c r="C136" s="43"/>
      <c r="D136" s="43"/>
      <c r="E136" s="43"/>
      <c r="F136" s="43"/>
      <c r="G136" s="7"/>
      <c r="H136" s="7"/>
      <c r="I136" s="44"/>
      <c r="J136" s="49"/>
      <c r="K136" s="3"/>
      <c r="L136" s="3"/>
      <c r="M136" s="3"/>
      <c r="N136" s="3"/>
    </row>
    <row r="137" spans="1:14" ht="16.5">
      <c r="A137" s="3" t="s">
        <v>590</v>
      </c>
      <c r="B137" s="7"/>
      <c r="C137" s="43"/>
      <c r="D137" s="43"/>
      <c r="E137" s="43"/>
      <c r="F137" s="43"/>
      <c r="G137" s="7"/>
      <c r="H137" s="7"/>
      <c r="I137" s="44"/>
      <c r="J137" s="49"/>
      <c r="K137" s="3"/>
      <c r="L137" s="3"/>
      <c r="M137" s="3"/>
      <c r="N137" s="3"/>
    </row>
    <row r="138" spans="1:14" ht="16.5">
      <c r="A138" s="3" t="s">
        <v>591</v>
      </c>
      <c r="B138" s="7"/>
      <c r="C138" s="43"/>
      <c r="D138" s="43"/>
      <c r="E138" s="43"/>
      <c r="F138" s="43"/>
      <c r="G138" s="7"/>
      <c r="H138" s="7"/>
      <c r="I138" s="44"/>
      <c r="J138" s="49"/>
      <c r="K138" s="3"/>
      <c r="L138" s="3"/>
      <c r="M138" s="3"/>
      <c r="N138" s="3"/>
    </row>
    <row r="139" spans="1:14" ht="16.5">
      <c r="A139" s="3" t="s">
        <v>592</v>
      </c>
      <c r="B139" s="7"/>
      <c r="C139" s="43"/>
      <c r="D139" s="43"/>
      <c r="E139" s="43"/>
      <c r="F139" s="43"/>
      <c r="G139" s="7"/>
      <c r="H139" s="7"/>
      <c r="I139" s="44"/>
      <c r="J139" s="49"/>
      <c r="K139" s="3"/>
      <c r="L139" s="3"/>
      <c r="M139" s="3"/>
      <c r="N139" s="3"/>
    </row>
    <row r="140" spans="1:14" ht="16.5">
      <c r="A140" s="3" t="s">
        <v>593</v>
      </c>
      <c r="B140" s="7"/>
      <c r="C140" s="43"/>
      <c r="D140" s="43"/>
      <c r="E140" s="43"/>
      <c r="F140" s="43"/>
      <c r="G140" s="7"/>
      <c r="H140" s="7"/>
      <c r="I140" s="44"/>
      <c r="J140" s="49"/>
      <c r="K140" s="3"/>
      <c r="L140" s="3"/>
      <c r="M140" s="3"/>
      <c r="N140" s="3"/>
    </row>
  </sheetData>
  <sheetProtection selectLockedCells="1" selectUnlockedCells="1"/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43">
      <pane ySplit="65535" topLeftCell="A43" activePane="topLeft" state="split"/>
      <selection pane="topLeft" activeCell="A49" sqref="A49"/>
      <selection pane="bottomLeft" activeCell="A43" sqref="A43"/>
    </sheetView>
  </sheetViews>
  <sheetFormatPr defaultColWidth="9.140625" defaultRowHeight="12.75"/>
  <cols>
    <col min="1" max="1" width="26.8515625" style="21" customWidth="1"/>
    <col min="2" max="2" width="6.421875" style="26" customWidth="1"/>
    <col min="3" max="3" width="5.7109375" style="21" customWidth="1"/>
    <col min="4" max="4" width="8.00390625" style="21" customWidth="1"/>
    <col min="5" max="5" width="8.00390625" style="22" customWidth="1"/>
    <col min="6" max="6" width="7.28125" style="21" customWidth="1"/>
    <col min="7" max="7" width="8.00390625" style="21" customWidth="1"/>
    <col min="8" max="8" width="1.8515625" style="21" customWidth="1"/>
    <col min="9" max="9" width="12.140625" style="50" customWidth="1"/>
    <col min="10" max="10" width="30.7109375" style="26" customWidth="1"/>
    <col min="11" max="16384" width="9.00390625" style="21" customWidth="1"/>
  </cols>
  <sheetData>
    <row r="1" spans="1:2" ht="18.75">
      <c r="A1" s="51" t="s">
        <v>723</v>
      </c>
      <c r="B1" s="51"/>
    </row>
    <row r="2" spans="1:2" ht="16.5">
      <c r="A2" s="22"/>
      <c r="B2" s="23"/>
    </row>
    <row r="3" spans="1:9" ht="16.5">
      <c r="A3" s="22"/>
      <c r="B3" s="52" t="s">
        <v>1</v>
      </c>
      <c r="D3" s="53"/>
      <c r="E3" s="53"/>
      <c r="F3" s="53" t="s">
        <v>2</v>
      </c>
      <c r="G3" s="53" t="s">
        <v>3</v>
      </c>
      <c r="H3" s="53"/>
      <c r="I3" s="53"/>
    </row>
    <row r="4" spans="1:10" ht="16.5">
      <c r="A4" s="22"/>
      <c r="B4" s="52" t="s">
        <v>5</v>
      </c>
      <c r="C4" s="53" t="s">
        <v>6</v>
      </c>
      <c r="D4" s="53" t="s">
        <v>3</v>
      </c>
      <c r="E4" s="53" t="s">
        <v>7</v>
      </c>
      <c r="F4" s="53" t="s">
        <v>8</v>
      </c>
      <c r="G4" s="53" t="s">
        <v>8</v>
      </c>
      <c r="H4" s="53"/>
      <c r="I4" s="52" t="s">
        <v>9</v>
      </c>
      <c r="J4" s="52" t="s">
        <v>10</v>
      </c>
    </row>
    <row r="5" spans="1:10" ht="16.5">
      <c r="A5" s="22" t="s">
        <v>724</v>
      </c>
      <c r="B5" s="23" t="s">
        <v>186</v>
      </c>
      <c r="C5" s="19">
        <v>4</v>
      </c>
      <c r="D5" s="19">
        <v>29</v>
      </c>
      <c r="E5" s="24">
        <f>IF(C5=0,0,D5/C5)</f>
        <v>7.25</v>
      </c>
      <c r="F5" s="25">
        <f>IF(C5=0,0,C5)</f>
        <v>4</v>
      </c>
      <c r="G5" s="25">
        <f>IF(D5=0,0,IF(D5&lt;750,D5*1.05,D5*1.1))</f>
        <v>30.450000000000003</v>
      </c>
      <c r="I5" s="26">
        <v>2</v>
      </c>
      <c r="J5" s="45"/>
    </row>
    <row r="6" spans="1:10" ht="16.5">
      <c r="A6" s="22" t="s">
        <v>725</v>
      </c>
      <c r="B6" s="23" t="s">
        <v>57</v>
      </c>
      <c r="C6" s="19">
        <v>12</v>
      </c>
      <c r="D6" s="19">
        <v>59</v>
      </c>
      <c r="E6" s="24">
        <f>IF(C6=0,0,D6/C6)</f>
        <v>4.916666666666667</v>
      </c>
      <c r="F6" s="25">
        <f>IF(C6=0,0,C6)</f>
        <v>12</v>
      </c>
      <c r="G6" s="25">
        <f>IF(D6=0,0,IF(D6&lt;750,D6*1.05,D6*1.1))</f>
        <v>61.95</v>
      </c>
      <c r="I6" s="26">
        <v>5</v>
      </c>
      <c r="J6" s="45"/>
    </row>
    <row r="7" spans="1:14" s="1" customFormat="1" ht="16.5">
      <c r="A7" s="22" t="s">
        <v>726</v>
      </c>
      <c r="B7" s="23" t="s">
        <v>227</v>
      </c>
      <c r="C7" s="29">
        <v>18</v>
      </c>
      <c r="D7" s="29">
        <v>178</v>
      </c>
      <c r="E7" s="24">
        <f>IF(C7=0,0,D7/C7)</f>
        <v>9.88888888888889</v>
      </c>
      <c r="F7" s="25">
        <f>IF(C7=0,0,C7)</f>
        <v>18</v>
      </c>
      <c r="G7" s="25">
        <f>IF(D7=0,0,IF(D7&lt;750,D7*1.05,D7*1.1))</f>
        <v>186.9</v>
      </c>
      <c r="H7" s="22"/>
      <c r="I7" s="30">
        <v>45</v>
      </c>
      <c r="K7" s="22"/>
      <c r="L7" s="22"/>
      <c r="M7" s="22"/>
      <c r="N7" s="22"/>
    </row>
    <row r="8" spans="1:10" ht="16.5">
      <c r="A8" s="22" t="s">
        <v>727</v>
      </c>
      <c r="B8" s="23" t="s">
        <v>151</v>
      </c>
      <c r="C8" s="19">
        <v>8</v>
      </c>
      <c r="D8" s="19">
        <v>62</v>
      </c>
      <c r="E8" s="24">
        <f>IF(C8=0,0,D8/C8)</f>
        <v>7.75</v>
      </c>
      <c r="F8" s="25">
        <f>IF(C8=0,0,C8)</f>
        <v>8</v>
      </c>
      <c r="G8" s="25">
        <f>IF(D8=0,0,IF(D8&lt;750,D8*1.05,D8*1.1))</f>
        <v>65.10000000000001</v>
      </c>
      <c r="H8" s="25"/>
      <c r="I8" s="16">
        <v>34</v>
      </c>
      <c r="J8" s="1"/>
    </row>
    <row r="9" spans="1:14" s="1" customFormat="1" ht="16.5">
      <c r="A9" s="22" t="s">
        <v>728</v>
      </c>
      <c r="B9" s="23" t="s">
        <v>57</v>
      </c>
      <c r="C9" s="29">
        <v>3</v>
      </c>
      <c r="D9" s="29">
        <v>22</v>
      </c>
      <c r="E9" s="24">
        <f>IF(C9=0,0,D9/C9)</f>
        <v>7.333333333333333</v>
      </c>
      <c r="F9" s="25">
        <f>IF(C9=0,0,C9)</f>
        <v>3</v>
      </c>
      <c r="G9" s="25">
        <f>IF(D9=0,0,IF(D9&lt;750,D9*1.05,D9*1.1))</f>
        <v>23.1</v>
      </c>
      <c r="H9" s="25"/>
      <c r="I9" s="30">
        <v>1</v>
      </c>
      <c r="K9" s="21"/>
      <c r="L9" s="21"/>
      <c r="M9" s="21"/>
      <c r="N9" s="21"/>
    </row>
    <row r="10" spans="1:14" s="1" customFormat="1" ht="16.5">
      <c r="A10" s="22" t="s">
        <v>729</v>
      </c>
      <c r="B10" s="23" t="s">
        <v>116</v>
      </c>
      <c r="C10" s="19">
        <v>21</v>
      </c>
      <c r="D10" s="19">
        <v>305</v>
      </c>
      <c r="E10" s="24">
        <f>IF(C10=0,0,D10/C10)</f>
        <v>14.523809523809524</v>
      </c>
      <c r="F10" s="25">
        <f>IF(C10=0,0,C10)</f>
        <v>21</v>
      </c>
      <c r="G10" s="25">
        <f>IF(D10=0,0,IF(D10&lt;750,D10*1.05,D10*1.1))</f>
        <v>320.25</v>
      </c>
      <c r="H10" s="21"/>
      <c r="I10" s="16">
        <v>54</v>
      </c>
      <c r="K10" s="21"/>
      <c r="L10" s="21"/>
      <c r="M10" s="21"/>
      <c r="N10" s="21"/>
    </row>
    <row r="11" spans="1:10" ht="16.5">
      <c r="A11" s="22" t="s">
        <v>730</v>
      </c>
      <c r="B11" s="23" t="s">
        <v>17</v>
      </c>
      <c r="C11" s="29">
        <v>19</v>
      </c>
      <c r="D11" s="29">
        <v>171</v>
      </c>
      <c r="E11" s="24">
        <f>IF(C11=0,0,D11/C11)</f>
        <v>9</v>
      </c>
      <c r="F11" s="25">
        <f>IF(C11=0,0,C11)</f>
        <v>19</v>
      </c>
      <c r="G11" s="25">
        <f>IF(D11=0,0,IF(D11&lt;750,D11*1.05,D11*1.1))</f>
        <v>179.55</v>
      </c>
      <c r="I11" s="16">
        <v>23</v>
      </c>
      <c r="J11" s="1"/>
    </row>
    <row r="12" spans="1:10" ht="16.5">
      <c r="A12" s="22" t="s">
        <v>731</v>
      </c>
      <c r="B12" s="23" t="s">
        <v>79</v>
      </c>
      <c r="C12" s="19">
        <v>12</v>
      </c>
      <c r="D12" s="19">
        <v>50</v>
      </c>
      <c r="E12" s="24">
        <f>IF(C12=0,0,D12/C12)</f>
        <v>4.166666666666667</v>
      </c>
      <c r="F12" s="25">
        <f>IF(C12=0,0,C12)</f>
        <v>12</v>
      </c>
      <c r="G12" s="25">
        <f>IF(D12=0,0,IF(D12&lt;750,D12*1.05,D12*1.1))</f>
        <v>52.5</v>
      </c>
      <c r="I12" s="16">
        <v>32</v>
      </c>
      <c r="J12" s="1"/>
    </row>
    <row r="13" spans="1:10" ht="16.5">
      <c r="A13" s="22" t="s">
        <v>732</v>
      </c>
      <c r="B13" s="23" t="s">
        <v>116</v>
      </c>
      <c r="C13" s="19">
        <v>28</v>
      </c>
      <c r="D13" s="19">
        <v>181</v>
      </c>
      <c r="E13" s="24">
        <f>IF(C13=0,0,D13/C13)</f>
        <v>6.464285714285714</v>
      </c>
      <c r="F13" s="25">
        <f>IF(C13=0,0,C13)</f>
        <v>28</v>
      </c>
      <c r="G13" s="25">
        <f>IF(D13=0,0,IF(D13&lt;750,D13*1.05,D13*1.1))</f>
        <v>190.05</v>
      </c>
      <c r="H13" s="22"/>
      <c r="I13" s="16">
        <v>54</v>
      </c>
      <c r="J13" s="1"/>
    </row>
    <row r="14" spans="1:10" ht="16.5">
      <c r="A14" s="22" t="s">
        <v>733</v>
      </c>
      <c r="B14" s="23" t="s">
        <v>236</v>
      </c>
      <c r="C14" s="19">
        <v>20</v>
      </c>
      <c r="D14" s="19">
        <v>66</v>
      </c>
      <c r="E14" s="24">
        <f>IF(C14=0,0,D14/C14)</f>
        <v>3.3</v>
      </c>
      <c r="F14" s="25">
        <f>IF(C14=0,0,C14)</f>
        <v>20</v>
      </c>
      <c r="G14" s="25">
        <f>IF(D14=0,0,IF(D14&lt;750,D14*1.05,D14*1.1))</f>
        <v>69.3</v>
      </c>
      <c r="I14" s="26">
        <v>1</v>
      </c>
      <c r="J14" s="45"/>
    </row>
    <row r="15" spans="1:10" ht="16.5">
      <c r="A15" s="22" t="s">
        <v>734</v>
      </c>
      <c r="B15" s="23" t="s">
        <v>42</v>
      </c>
      <c r="C15" s="19">
        <v>4</v>
      </c>
      <c r="D15" s="19">
        <v>18</v>
      </c>
      <c r="E15" s="24">
        <f>IF(C15=0,0,D15/C15)</f>
        <v>4.5</v>
      </c>
      <c r="F15" s="25">
        <f>IF(C15=0,0,C15)</f>
        <v>4</v>
      </c>
      <c r="G15" s="25">
        <f>IF(D15=0,0,IF(D15&lt;750,D15*1.05,D15*1.1))</f>
        <v>18.900000000000002</v>
      </c>
      <c r="I15" s="26">
        <v>45</v>
      </c>
      <c r="J15" s="45"/>
    </row>
    <row r="16" spans="1:10" ht="16.5">
      <c r="A16" s="22" t="s">
        <v>735</v>
      </c>
      <c r="B16" s="23" t="s">
        <v>62</v>
      </c>
      <c r="C16" s="19">
        <v>4</v>
      </c>
      <c r="D16" s="19">
        <v>35</v>
      </c>
      <c r="E16" s="24">
        <f>IF(C16=0,0,D16/C16)</f>
        <v>8.75</v>
      </c>
      <c r="F16" s="25">
        <f>IF(C16=0,0,C16)</f>
        <v>4</v>
      </c>
      <c r="G16" s="25">
        <f>IF(D16=0,0,IF(D16&lt;750,D16*1.05,D16*1.1))</f>
        <v>36.75</v>
      </c>
      <c r="I16" s="26">
        <v>2</v>
      </c>
      <c r="J16" s="45"/>
    </row>
    <row r="17" spans="1:10" ht="16.5">
      <c r="A17" s="22" t="s">
        <v>736</v>
      </c>
      <c r="B17" s="23" t="s">
        <v>57</v>
      </c>
      <c r="C17" s="19">
        <v>3</v>
      </c>
      <c r="D17" s="19">
        <v>13</v>
      </c>
      <c r="E17" s="24">
        <f>IF(C17=0,0,D17/C17)</f>
        <v>4.333333333333333</v>
      </c>
      <c r="F17" s="25">
        <f>IF(C17=0,0,C17)</f>
        <v>3</v>
      </c>
      <c r="G17" s="25">
        <f>IF(D17=0,0,IF(D17&lt;750,D17*1.05,D17*1.1))</f>
        <v>13.65</v>
      </c>
      <c r="I17" s="26">
        <v>23</v>
      </c>
      <c r="J17" s="45"/>
    </row>
    <row r="18" spans="1:10" ht="16.5">
      <c r="A18" s="22" t="s">
        <v>737</v>
      </c>
      <c r="B18" s="23" t="s">
        <v>67</v>
      </c>
      <c r="C18" s="19">
        <v>7</v>
      </c>
      <c r="D18" s="19">
        <v>19</v>
      </c>
      <c r="E18" s="24">
        <f>IF(C18=0,0,D18/C18)</f>
        <v>2.7142857142857144</v>
      </c>
      <c r="F18" s="25">
        <f>IF(C18=0,0,C18)</f>
        <v>7</v>
      </c>
      <c r="G18" s="25">
        <f>IF(D18=0,0,IF(D18&lt;750,D18*1.05,D18*1.1))</f>
        <v>19.95</v>
      </c>
      <c r="I18" s="26">
        <v>34</v>
      </c>
      <c r="J18" s="45"/>
    </row>
    <row r="19" spans="1:10" ht="16.5">
      <c r="A19" s="22" t="s">
        <v>738</v>
      </c>
      <c r="B19" s="23" t="s">
        <v>93</v>
      </c>
      <c r="C19" s="19">
        <v>3</v>
      </c>
      <c r="D19" s="19">
        <v>5</v>
      </c>
      <c r="E19" s="24">
        <f>IF(C19=0,0,D19/C19)</f>
        <v>1.6666666666666667</v>
      </c>
      <c r="F19" s="25">
        <f>IF(C19=0,0,C19)</f>
        <v>3</v>
      </c>
      <c r="G19" s="25">
        <f>IF(D19=0,0,IF(D19&lt;750,D19*1.05,D19*1.1))</f>
        <v>5.25</v>
      </c>
      <c r="I19" s="26">
        <v>2</v>
      </c>
      <c r="J19" s="45"/>
    </row>
    <row r="20" spans="1:10" ht="16.5">
      <c r="A20" s="22" t="s">
        <v>739</v>
      </c>
      <c r="B20" s="23" t="s">
        <v>79</v>
      </c>
      <c r="C20" s="19">
        <v>4</v>
      </c>
      <c r="D20" s="19">
        <v>16</v>
      </c>
      <c r="E20" s="24">
        <f>IF(C20=0,0,D20/C20)</f>
        <v>4</v>
      </c>
      <c r="F20" s="25">
        <f>IF(C20=0,0,C20)</f>
        <v>4</v>
      </c>
      <c r="G20" s="25">
        <f>IF(D20=0,0,IF(D20&lt;750,D20*1.05,D20*1.1))</f>
        <v>16.8</v>
      </c>
      <c r="I20" s="26">
        <v>34</v>
      </c>
      <c r="J20" s="45"/>
    </row>
    <row r="21" spans="1:14" ht="16.5">
      <c r="A21" s="3" t="s">
        <v>740</v>
      </c>
      <c r="B21" s="7" t="s">
        <v>54</v>
      </c>
      <c r="C21" s="19">
        <v>25</v>
      </c>
      <c r="D21" s="19">
        <v>155</v>
      </c>
      <c r="E21" s="15">
        <f>IF(C21=0,0,D21/C21)</f>
        <v>6.2</v>
      </c>
      <c r="F21" s="14">
        <f>IF(C21=0,0,C21)</f>
        <v>25</v>
      </c>
      <c r="G21" s="14">
        <f>IF(D21=0,0,IF(D21&lt;750,D21*1.05,D21*1.1))</f>
        <v>162.75</v>
      </c>
      <c r="H21" s="1"/>
      <c r="I21" s="16">
        <v>2</v>
      </c>
      <c r="J21" s="1"/>
      <c r="K21" s="28"/>
      <c r="L21" s="3"/>
      <c r="M21" s="3"/>
      <c r="N21" s="1"/>
    </row>
    <row r="22" spans="1:10" ht="16.5">
      <c r="A22" s="22" t="s">
        <v>741</v>
      </c>
      <c r="B22" s="23" t="s">
        <v>88</v>
      </c>
      <c r="C22" s="19">
        <v>14</v>
      </c>
      <c r="D22" s="19">
        <v>138</v>
      </c>
      <c r="E22" s="24">
        <f>IF(C22=0,0,D22/C22)</f>
        <v>9.857142857142858</v>
      </c>
      <c r="F22" s="25">
        <f>IF(C22=0,0,C22)</f>
        <v>14</v>
      </c>
      <c r="G22" s="25">
        <f>IF(D22=0,0,IF(D22&lt;750,D22*1.05,D22*1.1))</f>
        <v>144.9</v>
      </c>
      <c r="I22" s="26">
        <v>54</v>
      </c>
      <c r="J22" s="45"/>
    </row>
    <row r="23" spans="1:10" ht="16.5">
      <c r="A23" s="22" t="s">
        <v>742</v>
      </c>
      <c r="B23" s="23" t="s">
        <v>20</v>
      </c>
      <c r="C23" s="19">
        <v>8</v>
      </c>
      <c r="D23" s="19">
        <v>94</v>
      </c>
      <c r="E23" s="24">
        <f>IF(C23=0,0,D23/C23)</f>
        <v>11.75</v>
      </c>
      <c r="F23" s="25">
        <f>IF(C23=0,0,C23)</f>
        <v>8</v>
      </c>
      <c r="G23" s="25">
        <f>IF(D23=0,0,IF(D23&lt;750,D23*1.05,D23*1.1))</f>
        <v>98.7</v>
      </c>
      <c r="I23" s="26">
        <v>23</v>
      </c>
      <c r="J23" s="45"/>
    </row>
    <row r="24" spans="1:14" s="1" customFormat="1" ht="16.5">
      <c r="A24" s="22" t="s">
        <v>743</v>
      </c>
      <c r="B24" s="23" t="s">
        <v>62</v>
      </c>
      <c r="C24" s="29">
        <v>24</v>
      </c>
      <c r="D24" s="29">
        <v>111</v>
      </c>
      <c r="E24" s="24">
        <f>IF(C24=0,0,D24/C24)</f>
        <v>4.625</v>
      </c>
      <c r="F24" s="25">
        <f>IF(C24=0,0,C24)</f>
        <v>24</v>
      </c>
      <c r="G24" s="25">
        <f>IF(D24=0,0,IF(D24&lt;750,D24*1.05,D24*1.1))</f>
        <v>116.55000000000001</v>
      </c>
      <c r="H24" s="25"/>
      <c r="I24" s="30">
        <v>32</v>
      </c>
      <c r="K24" s="26"/>
      <c r="L24" s="21"/>
      <c r="M24" s="21"/>
      <c r="N24" s="21"/>
    </row>
    <row r="25" spans="1:10" ht="16.5">
      <c r="A25" s="22" t="s">
        <v>744</v>
      </c>
      <c r="B25" s="23" t="s">
        <v>116</v>
      </c>
      <c r="C25" s="19">
        <v>1</v>
      </c>
      <c r="D25" s="19">
        <v>2</v>
      </c>
      <c r="E25" s="24">
        <f>IF(C25=0,0,D25/C25)</f>
        <v>2</v>
      </c>
      <c r="F25" s="25">
        <f>IF(C25=0,0,C25)</f>
        <v>1</v>
      </c>
      <c r="G25" s="25">
        <f>IF(D25=0,0,IF(D25&lt;750,D25*1.05,D25*1.1))</f>
        <v>2.1</v>
      </c>
      <c r="I25" s="26">
        <v>4</v>
      </c>
      <c r="J25" s="45"/>
    </row>
    <row r="26" spans="1:10" ht="16.5">
      <c r="A26" s="22" t="s">
        <v>745</v>
      </c>
      <c r="B26" s="23" t="s">
        <v>129</v>
      </c>
      <c r="C26" s="19">
        <v>2</v>
      </c>
      <c r="D26" s="19">
        <v>10</v>
      </c>
      <c r="E26" s="24">
        <f>IF(C26=0,0,D26/C26)</f>
        <v>5</v>
      </c>
      <c r="F26" s="25">
        <f>IF(C26=0,0,C26)</f>
        <v>2</v>
      </c>
      <c r="G26" s="25">
        <f>IF(D26=0,0,IF(D26&lt;750,D26*1.05,D26*1.1))</f>
        <v>10.5</v>
      </c>
      <c r="I26" s="26">
        <v>1</v>
      </c>
      <c r="J26" s="45"/>
    </row>
    <row r="27" spans="1:14" s="1" customFormat="1" ht="16.5">
      <c r="A27" s="22" t="s">
        <v>746</v>
      </c>
      <c r="B27" s="23" t="s">
        <v>151</v>
      </c>
      <c r="C27" s="19">
        <v>26</v>
      </c>
      <c r="D27" s="19">
        <v>319</v>
      </c>
      <c r="E27" s="24">
        <f>IF(C27=0,0,D27/C27)</f>
        <v>12.26923076923077</v>
      </c>
      <c r="F27" s="25">
        <f>IF(C27=0,0,C27)</f>
        <v>26</v>
      </c>
      <c r="G27" s="25">
        <f>IF(D27=0,0,IF(D27&lt;750,D27*1.05,D27*1.1))</f>
        <v>334.95</v>
      </c>
      <c r="H27" s="25"/>
      <c r="I27" s="16">
        <v>21</v>
      </c>
      <c r="K27" s="21"/>
      <c r="L27" s="21"/>
      <c r="M27" s="21"/>
      <c r="N27" s="21"/>
    </row>
    <row r="28" spans="1:14" s="1" customFormat="1" ht="16.5">
      <c r="A28" s="22" t="s">
        <v>747</v>
      </c>
      <c r="B28" s="23" t="s">
        <v>67</v>
      </c>
      <c r="C28" s="19">
        <v>7</v>
      </c>
      <c r="D28" s="19">
        <v>35</v>
      </c>
      <c r="E28" s="24">
        <f>IF(C28=0,0,D28/C28)</f>
        <v>5</v>
      </c>
      <c r="F28" s="25">
        <f>IF(C28=0,0,C28)</f>
        <v>7</v>
      </c>
      <c r="G28" s="25">
        <f>IF(D28=0,0,IF(D28&lt;750,D28*1.05,D28*1.1))</f>
        <v>36.75</v>
      </c>
      <c r="H28" s="21"/>
      <c r="I28" s="16">
        <v>45</v>
      </c>
      <c r="K28" s="21"/>
      <c r="L28" s="21"/>
      <c r="M28" s="21"/>
      <c r="N28" s="21"/>
    </row>
    <row r="29" spans="1:14" s="1" customFormat="1" ht="16.5">
      <c r="A29" s="22" t="s">
        <v>748</v>
      </c>
      <c r="B29" s="23" t="s">
        <v>54</v>
      </c>
      <c r="C29" s="19">
        <v>13</v>
      </c>
      <c r="D29" s="19">
        <v>85</v>
      </c>
      <c r="E29" s="24">
        <f>IF(C29=0,0,D29/C29)</f>
        <v>6.538461538461538</v>
      </c>
      <c r="F29" s="25">
        <f>IF(C29=0,0,C29)</f>
        <v>13</v>
      </c>
      <c r="G29" s="25">
        <f>IF(D29=0,0,IF(D29&lt;750,D29*1.05,D29*1.1))</f>
        <v>89.25</v>
      </c>
      <c r="H29" s="21"/>
      <c r="I29" s="16">
        <v>5</v>
      </c>
      <c r="K29" s="21"/>
      <c r="L29" s="21"/>
      <c r="M29" s="21"/>
      <c r="N29" s="21"/>
    </row>
    <row r="30" spans="1:10" ht="16.5">
      <c r="A30" s="22" t="s">
        <v>749</v>
      </c>
      <c r="B30" s="23" t="s">
        <v>31</v>
      </c>
      <c r="C30" s="19">
        <v>16</v>
      </c>
      <c r="D30" s="19">
        <v>80</v>
      </c>
      <c r="E30" s="24">
        <f>IF(C30=0,0,D30/C30)</f>
        <v>5</v>
      </c>
      <c r="F30" s="25">
        <f>IF(C30=0,0,C30)</f>
        <v>16</v>
      </c>
      <c r="G30" s="25">
        <f>IF(D30=0,0,IF(D30&lt;750,D30*1.05,D30*1.1))</f>
        <v>84</v>
      </c>
      <c r="I30" s="26">
        <v>5</v>
      </c>
      <c r="J30" s="45"/>
    </row>
    <row r="31" spans="1:14" s="1" customFormat="1" ht="16.5">
      <c r="A31" s="22" t="s">
        <v>750</v>
      </c>
      <c r="B31" s="23" t="s">
        <v>88</v>
      </c>
      <c r="C31" s="29">
        <v>5</v>
      </c>
      <c r="D31" s="29">
        <v>45</v>
      </c>
      <c r="E31" s="24">
        <f>IF(C31=0,0,D31/C31)</f>
        <v>9</v>
      </c>
      <c r="F31" s="25">
        <f>IF(C31=0,0,C31)</f>
        <v>5</v>
      </c>
      <c r="G31" s="25">
        <f>IF(D31=0,0,IF(D31&lt;750,D31*1.05,D31*1.1))</f>
        <v>47.25</v>
      </c>
      <c r="H31" s="21"/>
      <c r="I31" s="30">
        <v>54</v>
      </c>
      <c r="K31" s="21"/>
      <c r="L31" s="21"/>
      <c r="M31" s="21"/>
      <c r="N31" s="21"/>
    </row>
    <row r="32" spans="1:14" ht="16.5">
      <c r="A32" s="22" t="s">
        <v>751</v>
      </c>
      <c r="B32" s="23" t="s">
        <v>31</v>
      </c>
      <c r="C32" s="19">
        <v>12</v>
      </c>
      <c r="D32" s="19">
        <v>143</v>
      </c>
      <c r="E32" s="24">
        <f>IF(C32=0,0,D32/C32)</f>
        <v>11.916666666666666</v>
      </c>
      <c r="F32" s="25">
        <f>IF(C32=0,0,C32)</f>
        <v>12</v>
      </c>
      <c r="G32" s="25">
        <f>IF(D32=0,0,IF(D32&lt;750,D32*1.05,D32*1.1))</f>
        <v>150.15</v>
      </c>
      <c r="I32" s="48">
        <v>34</v>
      </c>
      <c r="J32" s="45"/>
      <c r="K32" s="38"/>
      <c r="L32" s="22"/>
      <c r="M32" s="22"/>
      <c r="N32" s="22"/>
    </row>
    <row r="33" spans="1:14" ht="16.5">
      <c r="A33" s="22" t="s">
        <v>752</v>
      </c>
      <c r="B33" s="23" t="s">
        <v>76</v>
      </c>
      <c r="C33" s="29">
        <v>31</v>
      </c>
      <c r="D33" s="29">
        <v>362</v>
      </c>
      <c r="E33" s="24">
        <f>IF(C33=0,0,D33/C33)</f>
        <v>11.67741935483871</v>
      </c>
      <c r="F33" s="25">
        <f>IF(C33=0,0,C33)</f>
        <v>31</v>
      </c>
      <c r="G33" s="25">
        <f>IF(D33=0,0,IF(D33&lt;750,D33*1.05,D33*1.1))</f>
        <v>380.1</v>
      </c>
      <c r="H33" s="25"/>
      <c r="I33" s="30">
        <v>23</v>
      </c>
      <c r="J33" s="1"/>
      <c r="K33" s="22"/>
      <c r="L33" s="22"/>
      <c r="M33" s="22"/>
      <c r="N33" s="22"/>
    </row>
    <row r="34" spans="1:14" s="1" customFormat="1" ht="16.5">
      <c r="A34" s="22" t="s">
        <v>753</v>
      </c>
      <c r="B34" s="23" t="s">
        <v>54</v>
      </c>
      <c r="C34" s="29">
        <v>4</v>
      </c>
      <c r="D34" s="29">
        <v>23</v>
      </c>
      <c r="E34" s="24">
        <f>IF(C34=0,0,D34/C34)</f>
        <v>5.75</v>
      </c>
      <c r="F34" s="25">
        <f>IF(C34=0,0,C34)</f>
        <v>4</v>
      </c>
      <c r="G34" s="25">
        <f>IF(D34=0,0,IF(D34&lt;750,D34*1.05,D34*1.1))</f>
        <v>24.150000000000002</v>
      </c>
      <c r="H34" s="25"/>
      <c r="I34" s="16">
        <v>32</v>
      </c>
      <c r="K34" s="21"/>
      <c r="L34" s="21"/>
      <c r="M34" s="21"/>
      <c r="N34" s="21"/>
    </row>
    <row r="35" spans="1:14" ht="16.5">
      <c r="A35" s="22" t="s">
        <v>754</v>
      </c>
      <c r="B35" s="23" t="s">
        <v>25</v>
      </c>
      <c r="C35" s="19">
        <v>2</v>
      </c>
      <c r="D35" s="19">
        <v>11</v>
      </c>
      <c r="E35" s="24">
        <f>IF(C35=0,0,D35/C35)</f>
        <v>5.5</v>
      </c>
      <c r="F35" s="25">
        <f>IF(C35=0,0,C35)</f>
        <v>2</v>
      </c>
      <c r="G35" s="25">
        <f>IF(D35=0,0,IF(D35&lt;750,D35*1.05,D35*1.1))</f>
        <v>11.55</v>
      </c>
      <c r="H35" s="25"/>
      <c r="I35" s="48">
        <v>5</v>
      </c>
      <c r="J35" s="45"/>
      <c r="K35" s="38"/>
      <c r="L35" s="22"/>
      <c r="M35" s="22"/>
      <c r="N35" s="22"/>
    </row>
    <row r="36" spans="1:9" s="1" customFormat="1" ht="16.5">
      <c r="A36" s="3" t="s">
        <v>755</v>
      </c>
      <c r="B36" s="7" t="s">
        <v>20</v>
      </c>
      <c r="C36" s="19">
        <v>10</v>
      </c>
      <c r="D36" s="19">
        <v>71</v>
      </c>
      <c r="E36" s="15">
        <f>IF(C36=0,0,D36/C36)</f>
        <v>7.1</v>
      </c>
      <c r="F36" s="14">
        <f>IF(C36=0,0,C36)</f>
        <v>10</v>
      </c>
      <c r="G36" s="14">
        <f>IF(D36=0,0,IF(D36&lt;750,D36*1.05,D36*1.1))</f>
        <v>74.55</v>
      </c>
      <c r="H36" s="14"/>
      <c r="I36" s="16">
        <v>54</v>
      </c>
    </row>
    <row r="37" spans="1:9" s="21" customFormat="1" ht="16.5">
      <c r="A37" s="22" t="s">
        <v>756</v>
      </c>
      <c r="B37" s="23" t="s">
        <v>151</v>
      </c>
      <c r="C37" s="19">
        <v>5</v>
      </c>
      <c r="D37" s="19">
        <v>24</v>
      </c>
      <c r="E37" s="24">
        <f>IF(C37=0,0,D37/C37)</f>
        <v>4.8</v>
      </c>
      <c r="F37" s="25">
        <f>IF(C37=0,0,C37)</f>
        <v>5</v>
      </c>
      <c r="G37" s="25">
        <f>IF(D37=0,0,IF(D37&lt;750,D37*1.05,D37*1.1))</f>
        <v>25.200000000000003</v>
      </c>
      <c r="I37" s="26">
        <v>21</v>
      </c>
    </row>
    <row r="38" spans="1:14" s="1" customFormat="1" ht="16.5">
      <c r="A38" s="22" t="s">
        <v>757</v>
      </c>
      <c r="B38" s="23" t="s">
        <v>129</v>
      </c>
      <c r="C38" s="19">
        <v>18</v>
      </c>
      <c r="D38" s="19">
        <v>88</v>
      </c>
      <c r="E38" s="24">
        <f>IF(C38=0,0,D38/C38)</f>
        <v>4.888888888888889</v>
      </c>
      <c r="F38" s="25">
        <f>IF(C38=0,0,C38)</f>
        <v>18</v>
      </c>
      <c r="G38" s="25">
        <f>IF(D38=0,0,IF(D38&lt;750,D38*1.05,D38*1.1))</f>
        <v>92.4</v>
      </c>
      <c r="H38" s="21"/>
      <c r="I38" s="16">
        <v>45</v>
      </c>
      <c r="K38" s="21"/>
      <c r="L38" s="21"/>
      <c r="M38" s="21"/>
      <c r="N38" s="21"/>
    </row>
    <row r="39" spans="1:10" ht="16.5">
      <c r="A39" s="22" t="s">
        <v>758</v>
      </c>
      <c r="B39" s="23" t="s">
        <v>192</v>
      </c>
      <c r="C39" s="29">
        <v>2</v>
      </c>
      <c r="D39" s="29">
        <v>16</v>
      </c>
      <c r="E39" s="24">
        <f>IF(C39=0,0,D39/C39)</f>
        <v>8</v>
      </c>
      <c r="F39" s="25">
        <f>IF(C39=0,0,C39)</f>
        <v>2</v>
      </c>
      <c r="G39" s="25">
        <f>IF(D39=0,0,IF(D39&lt;750,D39*1.05,D39*1.1))</f>
        <v>16.8</v>
      </c>
      <c r="I39" s="30">
        <v>34</v>
      </c>
      <c r="J39" s="1"/>
    </row>
    <row r="40" spans="1:10" ht="16.5">
      <c r="A40" s="46" t="s">
        <v>759</v>
      </c>
      <c r="B40" s="23" t="s">
        <v>34</v>
      </c>
      <c r="C40" s="29">
        <v>2</v>
      </c>
      <c r="D40" s="29">
        <v>6</v>
      </c>
      <c r="E40" s="24">
        <f>IF(C40=0,0,D40/C40)</f>
        <v>3</v>
      </c>
      <c r="F40" s="25">
        <f>IF(C40=0,0,C40)</f>
        <v>2</v>
      </c>
      <c r="G40" s="25">
        <f>IF(D40=0,0,IF(D40&lt;750,D40*1.05,D40*1.1))</f>
        <v>6.300000000000001</v>
      </c>
      <c r="I40" s="16">
        <v>54</v>
      </c>
      <c r="J40" s="1"/>
    </row>
    <row r="41" spans="1:14" s="1" customFormat="1" ht="16.5">
      <c r="A41" s="3" t="s">
        <v>760</v>
      </c>
      <c r="B41" s="7" t="s">
        <v>62</v>
      </c>
      <c r="C41" s="19">
        <v>10</v>
      </c>
      <c r="D41" s="19">
        <v>71</v>
      </c>
      <c r="E41" s="15">
        <f>IF(C41=0,0,D41/C41)</f>
        <v>7.1</v>
      </c>
      <c r="F41" s="14">
        <f>IF(C41=0,0,C41)</f>
        <v>10</v>
      </c>
      <c r="G41" s="14">
        <f>IF(D41=0,0,IF(D41&lt;750,D41*1.05,D41*1.1))</f>
        <v>74.55</v>
      </c>
      <c r="H41" s="14"/>
      <c r="I41" s="16">
        <v>45</v>
      </c>
      <c r="K41" s="3"/>
      <c r="L41" s="3"/>
      <c r="M41" s="3"/>
      <c r="N41" s="3"/>
    </row>
    <row r="42" spans="1:12" ht="16.5">
      <c r="A42" s="46" t="s">
        <v>761</v>
      </c>
      <c r="B42" s="23" t="s">
        <v>25</v>
      </c>
      <c r="C42" s="29">
        <v>7</v>
      </c>
      <c r="D42" s="29">
        <v>50</v>
      </c>
      <c r="E42" s="24">
        <f>IF(C42=0,0,D42/C42)</f>
        <v>7.142857142857143</v>
      </c>
      <c r="F42" s="25">
        <f>IF(C42=0,0,C42)</f>
        <v>7</v>
      </c>
      <c r="G42" s="25">
        <f>IF(D42=0,0,IF(D42&lt;750,D42*1.05,D42*1.1))</f>
        <v>52.5</v>
      </c>
      <c r="I42" s="30">
        <v>23</v>
      </c>
      <c r="J42" s="1"/>
      <c r="K42" s="22"/>
      <c r="L42" s="22"/>
    </row>
    <row r="43" spans="1:9" s="21" customFormat="1" ht="16.5">
      <c r="A43" s="22" t="s">
        <v>762</v>
      </c>
      <c r="B43" s="23" t="s">
        <v>217</v>
      </c>
      <c r="C43" s="19">
        <v>3</v>
      </c>
      <c r="D43" s="19">
        <v>21</v>
      </c>
      <c r="E43" s="24">
        <f>IF(C43=0,0,D43/C43)</f>
        <v>7</v>
      </c>
      <c r="F43" s="25">
        <f>IF(C43=0,0,C43)</f>
        <v>3</v>
      </c>
      <c r="G43" s="25">
        <f>IF(D43=0,0,IF(D43&lt;750,D43*1.05,D43*1.1))</f>
        <v>22.05</v>
      </c>
      <c r="I43" s="26">
        <v>43</v>
      </c>
    </row>
    <row r="44" spans="1:14" s="1" customFormat="1" ht="16.5">
      <c r="A44" s="22" t="s">
        <v>763</v>
      </c>
      <c r="B44" s="23" t="s">
        <v>42</v>
      </c>
      <c r="C44" s="29">
        <v>5</v>
      </c>
      <c r="D44" s="29">
        <v>69</v>
      </c>
      <c r="E44" s="24">
        <f>IF(C44=0,0,D44/C44)</f>
        <v>13.8</v>
      </c>
      <c r="F44" s="25">
        <f>IF(C44=0,0,C44)</f>
        <v>5</v>
      </c>
      <c r="G44" s="25">
        <f>IF(D44=0,0,IF(D44&lt;750,D44*1.05,D44*1.1))</f>
        <v>72.45</v>
      </c>
      <c r="H44" s="21"/>
      <c r="I44" s="30">
        <v>213</v>
      </c>
      <c r="K44" s="22"/>
      <c r="L44" s="22"/>
      <c r="M44" s="21"/>
      <c r="N44" s="21"/>
    </row>
    <row r="45" spans="1:9" s="21" customFormat="1" ht="16.5">
      <c r="A45" s="3" t="s">
        <v>764</v>
      </c>
      <c r="B45" s="23" t="s">
        <v>105</v>
      </c>
      <c r="C45" s="19">
        <v>1</v>
      </c>
      <c r="D45" s="19">
        <v>2</v>
      </c>
      <c r="E45" s="24">
        <f>IF(C45=0,0,D45/C45)</f>
        <v>2</v>
      </c>
      <c r="F45" s="25">
        <f>IF(C45=0,0,C45)</f>
        <v>1</v>
      </c>
      <c r="G45" s="25">
        <f>IF(D45=0,0,IF(D45&lt;750,D45*1.05,D45*1.1))</f>
        <v>2.1</v>
      </c>
      <c r="I45" s="48">
        <v>5</v>
      </c>
    </row>
    <row r="46" spans="1:14" s="1" customFormat="1" ht="16.5">
      <c r="A46" s="22" t="s">
        <v>765</v>
      </c>
      <c r="B46" s="23" t="s">
        <v>51</v>
      </c>
      <c r="C46" s="29">
        <v>27</v>
      </c>
      <c r="D46" s="29">
        <v>295</v>
      </c>
      <c r="E46" s="24">
        <f>IF(C46=0,0,D46/C46)</f>
        <v>10.925925925925926</v>
      </c>
      <c r="F46" s="25">
        <f>IF(C46=0,0,C46)</f>
        <v>27</v>
      </c>
      <c r="G46" s="25">
        <f>IF(D46=0,0,IF(D46&lt;750,D46*1.05,D46*1.1))</f>
        <v>309.75</v>
      </c>
      <c r="H46" s="21"/>
      <c r="I46" s="30">
        <v>12</v>
      </c>
      <c r="K46" s="21"/>
      <c r="L46" s="21"/>
      <c r="M46" s="21"/>
      <c r="N46" s="21"/>
    </row>
    <row r="47" spans="1:14" s="1" customFormat="1" ht="16.5">
      <c r="A47" s="22" t="s">
        <v>766</v>
      </c>
      <c r="B47" s="23" t="s">
        <v>28</v>
      </c>
      <c r="C47" s="19">
        <v>26</v>
      </c>
      <c r="D47" s="19">
        <v>391</v>
      </c>
      <c r="E47" s="24">
        <f>IF(C47=0,0,D47/C47)</f>
        <v>15.038461538461538</v>
      </c>
      <c r="F47" s="25">
        <f>IF(C47=0,0,C47)</f>
        <v>26</v>
      </c>
      <c r="G47" s="25">
        <f>IF(D47=0,0,IF(D47&lt;750,D47*1.05,D47*1.1))</f>
        <v>410.55</v>
      </c>
      <c r="H47" s="21"/>
      <c r="I47" s="16">
        <v>34</v>
      </c>
      <c r="K47" s="21"/>
      <c r="L47" s="21"/>
      <c r="M47" s="21"/>
      <c r="N47" s="21"/>
    </row>
    <row r="48" spans="1:14" s="1" customFormat="1" ht="16.5">
      <c r="A48" s="22" t="s">
        <v>767</v>
      </c>
      <c r="B48" s="23" t="s">
        <v>105</v>
      </c>
      <c r="C48" s="19">
        <v>7</v>
      </c>
      <c r="D48" s="19">
        <v>31</v>
      </c>
      <c r="E48" s="24">
        <f>IF(C48=0,0,D48/C48)</f>
        <v>4.428571428571429</v>
      </c>
      <c r="F48" s="25">
        <f>IF(C48=0,0,C48)</f>
        <v>7</v>
      </c>
      <c r="G48" s="25">
        <f>IF(D48=0,0,IF(D48&lt;750,D48*1.05,D48*1.1))</f>
        <v>32.550000000000004</v>
      </c>
      <c r="H48" s="21"/>
      <c r="I48" s="16">
        <v>32</v>
      </c>
      <c r="K48" s="22"/>
      <c r="L48" s="22"/>
      <c r="M48" s="22"/>
      <c r="N48" s="22"/>
    </row>
    <row r="49" spans="1:10" ht="16.5">
      <c r="A49" s="22"/>
      <c r="B49" s="23"/>
      <c r="C49" s="29"/>
      <c r="D49" s="29"/>
      <c r="E49" s="24"/>
      <c r="F49" s="25"/>
      <c r="G49" s="25"/>
      <c r="I49" s="30"/>
      <c r="J49" s="20"/>
    </row>
    <row r="50" spans="1:11" ht="16.5">
      <c r="A50" s="22"/>
      <c r="B50" s="23"/>
      <c r="C50" s="22"/>
      <c r="D50" s="22"/>
      <c r="E50" s="24"/>
      <c r="F50" s="25"/>
      <c r="G50" s="25"/>
      <c r="J50" s="45"/>
      <c r="K50" s="26"/>
    </row>
    <row r="51" spans="1:14" ht="16.5">
      <c r="A51" s="22" t="s">
        <v>588</v>
      </c>
      <c r="B51" s="23"/>
      <c r="C51" s="54"/>
      <c r="D51" s="54"/>
      <c r="E51" s="54"/>
      <c r="F51" s="54"/>
      <c r="G51" s="23"/>
      <c r="H51" s="23"/>
      <c r="I51" s="55"/>
      <c r="J51" s="23"/>
      <c r="K51" s="22"/>
      <c r="L51" s="22"/>
      <c r="M51" s="22"/>
      <c r="N51" s="22"/>
    </row>
    <row r="52" spans="1:14" ht="16.5">
      <c r="A52" s="22" t="s">
        <v>589</v>
      </c>
      <c r="B52" s="23"/>
      <c r="C52" s="54"/>
      <c r="D52" s="54"/>
      <c r="E52" s="54"/>
      <c r="F52" s="54"/>
      <c r="G52" s="23"/>
      <c r="H52" s="23"/>
      <c r="I52" s="55"/>
      <c r="J52" s="23"/>
      <c r="K52" s="22"/>
      <c r="L52" s="22"/>
      <c r="M52" s="22"/>
      <c r="N52" s="22"/>
    </row>
    <row r="53" spans="1:14" ht="16.5">
      <c r="A53" s="22" t="s">
        <v>590</v>
      </c>
      <c r="B53" s="23"/>
      <c r="C53" s="54"/>
      <c r="D53" s="54"/>
      <c r="E53" s="54"/>
      <c r="F53" s="54"/>
      <c r="G53" s="23"/>
      <c r="H53" s="23"/>
      <c r="I53" s="55"/>
      <c r="J53" s="23"/>
      <c r="K53" s="22"/>
      <c r="L53" s="22"/>
      <c r="M53" s="22"/>
      <c r="N53" s="22"/>
    </row>
    <row r="54" spans="1:14" ht="16.5">
      <c r="A54" s="22" t="s">
        <v>591</v>
      </c>
      <c r="B54" s="23"/>
      <c r="C54" s="54"/>
      <c r="D54" s="54"/>
      <c r="E54" s="54"/>
      <c r="F54" s="54"/>
      <c r="G54" s="23"/>
      <c r="H54" s="23"/>
      <c r="I54" s="55"/>
      <c r="J54" s="23"/>
      <c r="K54" s="22"/>
      <c r="L54" s="22"/>
      <c r="M54" s="22"/>
      <c r="N54" s="22"/>
    </row>
    <row r="55" spans="1:14" ht="16.5">
      <c r="A55" s="22" t="s">
        <v>592</v>
      </c>
      <c r="B55" s="23"/>
      <c r="C55" s="54"/>
      <c r="D55" s="54"/>
      <c r="E55" s="54"/>
      <c r="F55" s="54"/>
      <c r="G55" s="23"/>
      <c r="H55" s="23"/>
      <c r="I55" s="55"/>
      <c r="J55" s="23"/>
      <c r="K55" s="22"/>
      <c r="L55" s="22"/>
      <c r="M55" s="22"/>
      <c r="N55" s="22"/>
    </row>
    <row r="56" spans="1:14" ht="16.5">
      <c r="A56" s="22" t="s">
        <v>593</v>
      </c>
      <c r="B56" s="23"/>
      <c r="C56" s="54"/>
      <c r="D56" s="54"/>
      <c r="E56" s="54"/>
      <c r="F56" s="54"/>
      <c r="G56" s="23"/>
      <c r="H56" s="23"/>
      <c r="I56" s="55"/>
      <c r="J56" s="23"/>
      <c r="K56" s="22"/>
      <c r="L56" s="22"/>
      <c r="M56" s="22"/>
      <c r="N56" s="22"/>
    </row>
  </sheetData>
  <sheetProtection selectLockedCells="1" selectUnlockedCells="1"/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2"/>
  <sheetViews>
    <sheetView workbookViewId="0" topLeftCell="A13">
      <pane ySplit="65535" topLeftCell="A13" activePane="topLeft" state="split"/>
      <selection pane="topLeft" activeCell="B2" sqref="B2"/>
      <selection pane="bottomLeft" activeCell="A13" sqref="A13"/>
    </sheetView>
  </sheetViews>
  <sheetFormatPr defaultColWidth="9.140625" defaultRowHeight="12.75"/>
  <cols>
    <col min="1" max="1" width="3.00390625" style="56" customWidth="1"/>
    <col min="2" max="2" width="7.140625" style="56" customWidth="1"/>
    <col min="3" max="3" width="2.8515625" style="56" customWidth="1"/>
    <col min="4" max="4" width="7.140625" style="56" customWidth="1"/>
    <col min="5" max="5" width="3.00390625" style="56" customWidth="1"/>
    <col min="6" max="6" width="7.140625" style="56" customWidth="1"/>
    <col min="7" max="7" width="2.8515625" style="56" customWidth="1"/>
    <col min="8" max="8" width="7.140625" style="56" customWidth="1"/>
    <col min="9" max="9" width="3.00390625" style="56" customWidth="1"/>
    <col min="10" max="10" width="7.140625" style="56" customWidth="1"/>
    <col min="11" max="11" width="2.8515625" style="56" customWidth="1"/>
    <col min="12" max="12" width="7.140625" style="56" customWidth="1"/>
    <col min="13" max="13" width="3.00390625" style="56" customWidth="1"/>
    <col min="14" max="14" width="7.140625" style="56" customWidth="1"/>
    <col min="15" max="15" width="2.8515625" style="56" customWidth="1"/>
    <col min="16" max="16" width="7.140625" style="56" customWidth="1"/>
    <col min="17" max="16384" width="9.140625" style="56" customWidth="1"/>
  </cols>
  <sheetData>
    <row r="2" ht="12.75">
      <c r="B2" s="56" t="s">
        <v>768</v>
      </c>
    </row>
    <row r="3" ht="12.75">
      <c r="B3" s="56" t="s">
        <v>769</v>
      </c>
    </row>
    <row r="5" spans="2:10" ht="12.75">
      <c r="B5" s="56" t="s">
        <v>770</v>
      </c>
      <c r="F5" s="56" t="s">
        <v>771</v>
      </c>
      <c r="J5" s="56" t="s">
        <v>772</v>
      </c>
    </row>
    <row r="6" spans="2:10" ht="12.75">
      <c r="B6" s="56" t="s">
        <v>773</v>
      </c>
      <c r="F6" s="56" t="s">
        <v>774</v>
      </c>
      <c r="J6" s="56" t="s">
        <v>775</v>
      </c>
    </row>
    <row r="7" spans="2:10" ht="12.75">
      <c r="B7" s="56" t="s">
        <v>776</v>
      </c>
      <c r="F7" s="56" t="s">
        <v>777</v>
      </c>
      <c r="J7" s="56" t="s">
        <v>778</v>
      </c>
    </row>
    <row r="8" spans="2:10" ht="12.75">
      <c r="B8" s="56" t="s">
        <v>779</v>
      </c>
      <c r="F8" s="56" t="s">
        <v>780</v>
      </c>
      <c r="J8" s="56" t="s">
        <v>781</v>
      </c>
    </row>
    <row r="9" spans="2:10" ht="12.75">
      <c r="B9" s="56" t="s">
        <v>782</v>
      </c>
      <c r="F9" s="56" t="s">
        <v>783</v>
      </c>
      <c r="J9" s="56" t="s">
        <v>784</v>
      </c>
    </row>
    <row r="10" spans="2:10" ht="12.75">
      <c r="B10" s="56" t="s">
        <v>785</v>
      </c>
      <c r="F10" s="56" t="s">
        <v>786</v>
      </c>
      <c r="J10" s="56" t="s">
        <v>787</v>
      </c>
    </row>
    <row r="11" spans="2:10" ht="12.75">
      <c r="B11" s="56" t="s">
        <v>788</v>
      </c>
      <c r="F11" s="56" t="s">
        <v>789</v>
      </c>
      <c r="J11" s="56" t="s">
        <v>790</v>
      </c>
    </row>
    <row r="12" spans="2:10" ht="12.75">
      <c r="B12" s="56" t="s">
        <v>791</v>
      </c>
      <c r="F12" s="56" t="s">
        <v>792</v>
      </c>
      <c r="J12" s="56" t="s">
        <v>793</v>
      </c>
    </row>
    <row r="15" spans="1:16" ht="12.75">
      <c r="A15" s="57" t="s">
        <v>794</v>
      </c>
      <c r="B15" s="57"/>
      <c r="C15" s="57"/>
      <c r="D15" s="57"/>
      <c r="E15" s="57" t="s">
        <v>795</v>
      </c>
      <c r="F15" s="57"/>
      <c r="G15" s="57"/>
      <c r="H15" s="57"/>
      <c r="I15" s="57" t="s">
        <v>796</v>
      </c>
      <c r="J15" s="57"/>
      <c r="K15" s="57"/>
      <c r="L15" s="57"/>
      <c r="M15" s="57" t="s">
        <v>797</v>
      </c>
      <c r="N15" s="57"/>
      <c r="O15" s="57"/>
      <c r="P15" s="57"/>
    </row>
    <row r="16" spans="1:16" ht="12.75">
      <c r="A16" s="58">
        <v>1</v>
      </c>
      <c r="B16" s="58" t="s">
        <v>798</v>
      </c>
      <c r="C16" s="59" t="s">
        <v>799</v>
      </c>
      <c r="D16" s="58" t="s">
        <v>800</v>
      </c>
      <c r="E16" s="58">
        <v>23</v>
      </c>
      <c r="F16" s="58" t="s">
        <v>801</v>
      </c>
      <c r="G16" s="59" t="s">
        <v>799</v>
      </c>
      <c r="H16" s="58" t="s">
        <v>800</v>
      </c>
      <c r="I16" s="58">
        <v>45</v>
      </c>
      <c r="J16" s="58" t="s">
        <v>802</v>
      </c>
      <c r="K16" s="59" t="s">
        <v>799</v>
      </c>
      <c r="L16" s="58" t="s">
        <v>800</v>
      </c>
      <c r="M16" s="58">
        <v>67</v>
      </c>
      <c r="N16" s="58" t="s">
        <v>801</v>
      </c>
      <c r="O16" s="59" t="s">
        <v>799</v>
      </c>
      <c r="P16" s="58" t="s">
        <v>800</v>
      </c>
    </row>
    <row r="17" spans="1:16" ht="12.75">
      <c r="A17" s="58"/>
      <c r="B17" s="58" t="s">
        <v>801</v>
      </c>
      <c r="C17" s="58" t="s">
        <v>799</v>
      </c>
      <c r="D17" s="58" t="s">
        <v>803</v>
      </c>
      <c r="E17" s="58"/>
      <c r="F17" s="58" t="s">
        <v>804</v>
      </c>
      <c r="G17" s="58" t="s">
        <v>799</v>
      </c>
      <c r="H17" s="58" t="s">
        <v>803</v>
      </c>
      <c r="I17" s="58"/>
      <c r="J17" s="58" t="s">
        <v>805</v>
      </c>
      <c r="K17" s="58" t="s">
        <v>799</v>
      </c>
      <c r="L17" s="58" t="s">
        <v>803</v>
      </c>
      <c r="M17" s="58"/>
      <c r="N17" s="58" t="s">
        <v>804</v>
      </c>
      <c r="O17" s="58" t="s">
        <v>799</v>
      </c>
      <c r="P17" s="58" t="s">
        <v>803</v>
      </c>
    </row>
    <row r="18" spans="1:16" ht="12.75">
      <c r="A18" s="58"/>
      <c r="B18" s="58" t="s">
        <v>804</v>
      </c>
      <c r="C18" s="59" t="s">
        <v>799</v>
      </c>
      <c r="D18" s="58" t="s">
        <v>806</v>
      </c>
      <c r="E18" s="58"/>
      <c r="F18" s="58" t="s">
        <v>807</v>
      </c>
      <c r="G18" s="59" t="s">
        <v>799</v>
      </c>
      <c r="H18" s="58" t="s">
        <v>806</v>
      </c>
      <c r="I18" s="58"/>
      <c r="J18" s="58" t="s">
        <v>808</v>
      </c>
      <c r="K18" s="59" t="s">
        <v>799</v>
      </c>
      <c r="L18" s="58" t="s">
        <v>806</v>
      </c>
      <c r="M18" s="58"/>
      <c r="N18" s="58" t="s">
        <v>807</v>
      </c>
      <c r="O18" s="59" t="s">
        <v>799</v>
      </c>
      <c r="P18" s="58" t="s">
        <v>806</v>
      </c>
    </row>
    <row r="19" spans="1:16" ht="12.75">
      <c r="A19" s="58"/>
      <c r="B19" s="58" t="s">
        <v>807</v>
      </c>
      <c r="C19" s="58" t="s">
        <v>799</v>
      </c>
      <c r="D19" s="58" t="s">
        <v>809</v>
      </c>
      <c r="E19" s="58"/>
      <c r="F19" s="58" t="s">
        <v>810</v>
      </c>
      <c r="G19" s="58" t="s">
        <v>799</v>
      </c>
      <c r="H19" s="58" t="s">
        <v>809</v>
      </c>
      <c r="I19" s="58"/>
      <c r="J19" s="58" t="s">
        <v>809</v>
      </c>
      <c r="K19" s="58" t="s">
        <v>799</v>
      </c>
      <c r="L19" s="58" t="s">
        <v>811</v>
      </c>
      <c r="M19" s="58"/>
      <c r="N19" s="58" t="s">
        <v>810</v>
      </c>
      <c r="O19" s="58" t="s">
        <v>799</v>
      </c>
      <c r="P19" s="58" t="s">
        <v>809</v>
      </c>
    </row>
    <row r="20" spans="1:16" ht="12.75">
      <c r="A20" s="58"/>
      <c r="B20" s="58" t="s">
        <v>810</v>
      </c>
      <c r="C20" s="59" t="s">
        <v>799</v>
      </c>
      <c r="D20" s="58" t="s">
        <v>812</v>
      </c>
      <c r="E20" s="58"/>
      <c r="F20" s="58" t="s">
        <v>813</v>
      </c>
      <c r="G20" s="59" t="s">
        <v>799</v>
      </c>
      <c r="H20" s="58" t="s">
        <v>812</v>
      </c>
      <c r="I20" s="58"/>
      <c r="J20" s="58" t="s">
        <v>812</v>
      </c>
      <c r="K20" s="59" t="s">
        <v>799</v>
      </c>
      <c r="L20" s="58" t="s">
        <v>798</v>
      </c>
      <c r="M20" s="58"/>
      <c r="N20" s="58" t="s">
        <v>813</v>
      </c>
      <c r="O20" s="59" t="s">
        <v>799</v>
      </c>
      <c r="P20" s="58" t="s">
        <v>812</v>
      </c>
    </row>
    <row r="21" spans="1:16" ht="12.75">
      <c r="A21" s="58"/>
      <c r="B21" s="58" t="s">
        <v>813</v>
      </c>
      <c r="C21" s="58" t="s">
        <v>799</v>
      </c>
      <c r="D21" s="58" t="s">
        <v>814</v>
      </c>
      <c r="E21" s="58"/>
      <c r="F21" s="58" t="s">
        <v>815</v>
      </c>
      <c r="G21" s="58" t="s">
        <v>799</v>
      </c>
      <c r="H21" s="58" t="s">
        <v>814</v>
      </c>
      <c r="I21" s="58"/>
      <c r="J21" s="58" t="s">
        <v>814</v>
      </c>
      <c r="K21" s="58" t="s">
        <v>799</v>
      </c>
      <c r="L21" s="58" t="s">
        <v>801</v>
      </c>
      <c r="M21" s="58"/>
      <c r="N21" s="58" t="s">
        <v>815</v>
      </c>
      <c r="O21" s="58" t="s">
        <v>799</v>
      </c>
      <c r="P21" s="58" t="s">
        <v>814</v>
      </c>
    </row>
    <row r="22" spans="1:16" ht="12.75">
      <c r="A22" s="58"/>
      <c r="B22" s="58" t="s">
        <v>815</v>
      </c>
      <c r="C22" s="59" t="s">
        <v>799</v>
      </c>
      <c r="D22" s="58" t="s">
        <v>816</v>
      </c>
      <c r="E22" s="58"/>
      <c r="F22" s="58" t="s">
        <v>817</v>
      </c>
      <c r="G22" s="59" t="s">
        <v>799</v>
      </c>
      <c r="H22" s="58" t="s">
        <v>816</v>
      </c>
      <c r="I22" s="58"/>
      <c r="J22" s="58" t="s">
        <v>804</v>
      </c>
      <c r="K22" s="59" t="s">
        <v>799</v>
      </c>
      <c r="L22" s="58" t="s">
        <v>816</v>
      </c>
      <c r="M22" s="58"/>
      <c r="N22" s="58" t="s">
        <v>817</v>
      </c>
      <c r="O22" s="59" t="s">
        <v>799</v>
      </c>
      <c r="P22" s="58" t="s">
        <v>816</v>
      </c>
    </row>
    <row r="23" spans="1:16" ht="12.75">
      <c r="A23" s="58"/>
      <c r="B23" s="58" t="s">
        <v>817</v>
      </c>
      <c r="C23" s="58" t="s">
        <v>799</v>
      </c>
      <c r="D23" s="58" t="s">
        <v>818</v>
      </c>
      <c r="E23" s="58"/>
      <c r="F23" s="58" t="s">
        <v>802</v>
      </c>
      <c r="G23" s="58" t="s">
        <v>799</v>
      </c>
      <c r="H23" s="58" t="s">
        <v>818</v>
      </c>
      <c r="I23" s="58"/>
      <c r="J23" s="58" t="s">
        <v>807</v>
      </c>
      <c r="K23" s="58" t="s">
        <v>799</v>
      </c>
      <c r="L23" s="58" t="s">
        <v>818</v>
      </c>
      <c r="M23" s="58"/>
      <c r="N23" s="58" t="s">
        <v>802</v>
      </c>
      <c r="O23" s="58" t="s">
        <v>799</v>
      </c>
      <c r="P23" s="58" t="s">
        <v>818</v>
      </c>
    </row>
    <row r="24" spans="1:16" ht="12.75">
      <c r="A24" s="58"/>
      <c r="B24" s="58" t="s">
        <v>802</v>
      </c>
      <c r="C24" s="59" t="s">
        <v>799</v>
      </c>
      <c r="D24" s="58" t="s">
        <v>819</v>
      </c>
      <c r="E24" s="58"/>
      <c r="F24" s="58" t="s">
        <v>805</v>
      </c>
      <c r="G24" s="59" t="s">
        <v>799</v>
      </c>
      <c r="H24" s="58" t="s">
        <v>819</v>
      </c>
      <c r="I24" s="58"/>
      <c r="J24" s="58" t="s">
        <v>810</v>
      </c>
      <c r="K24" s="59" t="s">
        <v>799</v>
      </c>
      <c r="L24" s="58" t="s">
        <v>819</v>
      </c>
      <c r="M24" s="58"/>
      <c r="N24" s="58" t="s">
        <v>819</v>
      </c>
      <c r="O24" s="59" t="s">
        <v>799</v>
      </c>
      <c r="P24" s="58" t="s">
        <v>805</v>
      </c>
    </row>
    <row r="25" spans="1:16" ht="12.75">
      <c r="A25" s="58"/>
      <c r="B25" s="58" t="s">
        <v>805</v>
      </c>
      <c r="C25" s="58" t="s">
        <v>799</v>
      </c>
      <c r="D25" s="58" t="s">
        <v>820</v>
      </c>
      <c r="E25" s="58"/>
      <c r="F25" s="58" t="s">
        <v>808</v>
      </c>
      <c r="G25" s="58" t="s">
        <v>799</v>
      </c>
      <c r="H25" s="58" t="s">
        <v>820</v>
      </c>
      <c r="I25" s="58"/>
      <c r="J25" s="58" t="s">
        <v>820</v>
      </c>
      <c r="K25" s="58" t="s">
        <v>799</v>
      </c>
      <c r="L25" s="58" t="s">
        <v>813</v>
      </c>
      <c r="M25" s="58"/>
      <c r="N25" s="58" t="s">
        <v>808</v>
      </c>
      <c r="O25" s="58" t="s">
        <v>799</v>
      </c>
      <c r="P25" s="58" t="s">
        <v>820</v>
      </c>
    </row>
    <row r="26" spans="1:16" ht="12.75">
      <c r="A26" s="58"/>
      <c r="B26" s="58" t="s">
        <v>808</v>
      </c>
      <c r="C26" s="59" t="s">
        <v>799</v>
      </c>
      <c r="D26" s="58" t="s">
        <v>821</v>
      </c>
      <c r="E26" s="58"/>
      <c r="F26" s="58" t="s">
        <v>811</v>
      </c>
      <c r="G26" s="59" t="s">
        <v>799</v>
      </c>
      <c r="H26" s="58" t="s">
        <v>821</v>
      </c>
      <c r="I26" s="58"/>
      <c r="J26" s="58" t="s">
        <v>821</v>
      </c>
      <c r="K26" s="59" t="s">
        <v>799</v>
      </c>
      <c r="L26" s="58" t="s">
        <v>815</v>
      </c>
      <c r="M26" s="58"/>
      <c r="N26" s="58" t="s">
        <v>811</v>
      </c>
      <c r="O26" s="59" t="s">
        <v>799</v>
      </c>
      <c r="P26" s="58" t="s">
        <v>821</v>
      </c>
    </row>
    <row r="27" spans="1:16" ht="12.75">
      <c r="A27" s="58"/>
      <c r="B27" s="58" t="s">
        <v>811</v>
      </c>
      <c r="C27" s="58" t="s">
        <v>799</v>
      </c>
      <c r="D27" s="58" t="s">
        <v>822</v>
      </c>
      <c r="E27" s="58"/>
      <c r="F27" s="58" t="s">
        <v>798</v>
      </c>
      <c r="G27" s="58" t="s">
        <v>799</v>
      </c>
      <c r="H27" s="58" t="s">
        <v>822</v>
      </c>
      <c r="I27" s="58"/>
      <c r="J27" s="58" t="s">
        <v>822</v>
      </c>
      <c r="K27" s="58" t="s">
        <v>799</v>
      </c>
      <c r="L27" s="58" t="s">
        <v>817</v>
      </c>
      <c r="M27" s="58"/>
      <c r="N27" s="58" t="s">
        <v>798</v>
      </c>
      <c r="O27" s="58" t="s">
        <v>799</v>
      </c>
      <c r="P27" s="58" t="s">
        <v>822</v>
      </c>
    </row>
    <row r="28" spans="1:16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ht="12.75">
      <c r="A29" s="58">
        <v>2</v>
      </c>
      <c r="B29" s="58" t="s">
        <v>808</v>
      </c>
      <c r="C29" s="59" t="s">
        <v>799</v>
      </c>
      <c r="D29" s="58" t="s">
        <v>800</v>
      </c>
      <c r="E29" s="58">
        <v>24</v>
      </c>
      <c r="F29" s="58" t="s">
        <v>800</v>
      </c>
      <c r="G29" s="59" t="s">
        <v>799</v>
      </c>
      <c r="H29" s="58" t="s">
        <v>822</v>
      </c>
      <c r="I29" s="58">
        <v>46</v>
      </c>
      <c r="J29" s="58" t="s">
        <v>800</v>
      </c>
      <c r="K29" s="59" t="s">
        <v>799</v>
      </c>
      <c r="L29" s="58" t="s">
        <v>807</v>
      </c>
      <c r="M29" s="58">
        <v>68</v>
      </c>
      <c r="N29" s="58" t="s">
        <v>821</v>
      </c>
      <c r="O29" s="59" t="s">
        <v>799</v>
      </c>
      <c r="P29" s="58" t="s">
        <v>800</v>
      </c>
    </row>
    <row r="30" spans="1:16" ht="12.75">
      <c r="A30" s="58"/>
      <c r="B30" s="58" t="s">
        <v>811</v>
      </c>
      <c r="C30" s="58" t="s">
        <v>799</v>
      </c>
      <c r="D30" s="58" t="s">
        <v>803</v>
      </c>
      <c r="E30" s="58"/>
      <c r="F30" s="58" t="s">
        <v>803</v>
      </c>
      <c r="G30" s="58" t="s">
        <v>799</v>
      </c>
      <c r="H30" s="58" t="s">
        <v>816</v>
      </c>
      <c r="I30" s="58"/>
      <c r="J30" s="58" t="s">
        <v>803</v>
      </c>
      <c r="K30" s="58" t="s">
        <v>799</v>
      </c>
      <c r="L30" s="58" t="s">
        <v>810</v>
      </c>
      <c r="M30" s="58"/>
      <c r="N30" s="58" t="s">
        <v>822</v>
      </c>
      <c r="O30" s="58" t="s">
        <v>799</v>
      </c>
      <c r="P30" s="58" t="s">
        <v>803</v>
      </c>
    </row>
    <row r="31" spans="1:16" ht="12.75">
      <c r="A31" s="58"/>
      <c r="B31" s="58" t="s">
        <v>798</v>
      </c>
      <c r="C31" s="59" t="s">
        <v>799</v>
      </c>
      <c r="D31" s="58" t="s">
        <v>806</v>
      </c>
      <c r="E31" s="58"/>
      <c r="F31" s="58" t="s">
        <v>806</v>
      </c>
      <c r="G31" s="59" t="s">
        <v>799</v>
      </c>
      <c r="H31" s="58" t="s">
        <v>818</v>
      </c>
      <c r="I31" s="58"/>
      <c r="J31" s="58" t="s">
        <v>806</v>
      </c>
      <c r="K31" s="59" t="s">
        <v>799</v>
      </c>
      <c r="L31" s="58" t="s">
        <v>813</v>
      </c>
      <c r="M31" s="58"/>
      <c r="N31" s="58" t="s">
        <v>816</v>
      </c>
      <c r="O31" s="59" t="s">
        <v>799</v>
      </c>
      <c r="P31" s="58" t="s">
        <v>806</v>
      </c>
    </row>
    <row r="32" spans="1:16" ht="12.75">
      <c r="A32" s="58"/>
      <c r="B32" s="58" t="s">
        <v>801</v>
      </c>
      <c r="C32" s="58" t="s">
        <v>799</v>
      </c>
      <c r="D32" s="58" t="s">
        <v>809</v>
      </c>
      <c r="E32" s="58"/>
      <c r="F32" s="58" t="s">
        <v>809</v>
      </c>
      <c r="G32" s="58" t="s">
        <v>799</v>
      </c>
      <c r="H32" s="58" t="s">
        <v>819</v>
      </c>
      <c r="I32" s="58"/>
      <c r="J32" s="58" t="s">
        <v>809</v>
      </c>
      <c r="K32" s="58" t="s">
        <v>799</v>
      </c>
      <c r="L32" s="58" t="s">
        <v>815</v>
      </c>
      <c r="M32" s="58"/>
      <c r="N32" s="58" t="s">
        <v>818</v>
      </c>
      <c r="O32" s="58" t="s">
        <v>799</v>
      </c>
      <c r="P32" s="58" t="s">
        <v>809</v>
      </c>
    </row>
    <row r="33" spans="1:16" ht="12.75">
      <c r="A33" s="58"/>
      <c r="B33" s="58" t="s">
        <v>804</v>
      </c>
      <c r="C33" s="59" t="s">
        <v>799</v>
      </c>
      <c r="D33" s="58" t="s">
        <v>812</v>
      </c>
      <c r="E33" s="58"/>
      <c r="F33" s="58" t="s">
        <v>812</v>
      </c>
      <c r="G33" s="59" t="s">
        <v>799</v>
      </c>
      <c r="H33" s="58" t="s">
        <v>820</v>
      </c>
      <c r="I33" s="58"/>
      <c r="J33" s="58" t="s">
        <v>812</v>
      </c>
      <c r="K33" s="59" t="s">
        <v>799</v>
      </c>
      <c r="L33" s="58" t="s">
        <v>817</v>
      </c>
      <c r="M33" s="58"/>
      <c r="N33" s="58" t="s">
        <v>819</v>
      </c>
      <c r="O33" s="59" t="s">
        <v>799</v>
      </c>
      <c r="P33" s="58" t="s">
        <v>812</v>
      </c>
    </row>
    <row r="34" spans="1:16" ht="12.75">
      <c r="A34" s="58"/>
      <c r="B34" s="58" t="s">
        <v>807</v>
      </c>
      <c r="C34" s="58" t="s">
        <v>799</v>
      </c>
      <c r="D34" s="58" t="s">
        <v>814</v>
      </c>
      <c r="E34" s="58"/>
      <c r="F34" s="58" t="s">
        <v>814</v>
      </c>
      <c r="G34" s="58" t="s">
        <v>799</v>
      </c>
      <c r="H34" s="58" t="s">
        <v>821</v>
      </c>
      <c r="I34" s="58"/>
      <c r="J34" s="58" t="s">
        <v>814</v>
      </c>
      <c r="K34" s="58" t="s">
        <v>799</v>
      </c>
      <c r="L34" s="58" t="s">
        <v>802</v>
      </c>
      <c r="M34" s="58"/>
      <c r="N34" s="58" t="s">
        <v>820</v>
      </c>
      <c r="O34" s="58" t="s">
        <v>799</v>
      </c>
      <c r="P34" s="58" t="s">
        <v>814</v>
      </c>
    </row>
    <row r="35" spans="1:16" ht="12.75">
      <c r="A35" s="58"/>
      <c r="B35" s="58" t="s">
        <v>810</v>
      </c>
      <c r="C35" s="59" t="s">
        <v>799</v>
      </c>
      <c r="D35" s="58" t="s">
        <v>816</v>
      </c>
      <c r="E35" s="58"/>
      <c r="F35" s="58" t="s">
        <v>811</v>
      </c>
      <c r="G35" s="59" t="s">
        <v>799</v>
      </c>
      <c r="H35" s="58" t="s">
        <v>808</v>
      </c>
      <c r="I35" s="58"/>
      <c r="J35" s="58" t="s">
        <v>816</v>
      </c>
      <c r="K35" s="59" t="s">
        <v>799</v>
      </c>
      <c r="L35" s="58" t="s">
        <v>805</v>
      </c>
      <c r="M35" s="58"/>
      <c r="N35" s="58" t="s">
        <v>811</v>
      </c>
      <c r="O35" s="59" t="s">
        <v>799</v>
      </c>
      <c r="P35" s="58" t="s">
        <v>805</v>
      </c>
    </row>
    <row r="36" spans="1:16" ht="12.75">
      <c r="A36" s="58"/>
      <c r="B36" s="58" t="s">
        <v>813</v>
      </c>
      <c r="C36" s="58" t="s">
        <v>799</v>
      </c>
      <c r="D36" s="58" t="s">
        <v>818</v>
      </c>
      <c r="E36" s="58"/>
      <c r="F36" s="58" t="s">
        <v>798</v>
      </c>
      <c r="G36" s="58" t="s">
        <v>799</v>
      </c>
      <c r="H36" s="58" t="s">
        <v>813</v>
      </c>
      <c r="I36" s="58"/>
      <c r="J36" s="58" t="s">
        <v>818</v>
      </c>
      <c r="K36" s="58" t="s">
        <v>799</v>
      </c>
      <c r="L36" s="58" t="s">
        <v>808</v>
      </c>
      <c r="M36" s="58"/>
      <c r="N36" s="58" t="s">
        <v>808</v>
      </c>
      <c r="O36" s="58" t="s">
        <v>799</v>
      </c>
      <c r="P36" s="58" t="s">
        <v>798</v>
      </c>
    </row>
    <row r="37" spans="1:16" ht="12.75">
      <c r="A37" s="58"/>
      <c r="B37" s="58" t="s">
        <v>815</v>
      </c>
      <c r="C37" s="59" t="s">
        <v>799</v>
      </c>
      <c r="D37" s="58" t="s">
        <v>819</v>
      </c>
      <c r="E37" s="58"/>
      <c r="F37" s="58" t="s">
        <v>801</v>
      </c>
      <c r="G37" s="59" t="s">
        <v>799</v>
      </c>
      <c r="H37" s="58" t="s">
        <v>815</v>
      </c>
      <c r="I37" s="58"/>
      <c r="J37" s="58" t="s">
        <v>811</v>
      </c>
      <c r="K37" s="59" t="s">
        <v>799</v>
      </c>
      <c r="L37" s="58" t="s">
        <v>819</v>
      </c>
      <c r="M37" s="58"/>
      <c r="N37" s="58" t="s">
        <v>813</v>
      </c>
      <c r="O37" s="59" t="s">
        <v>799</v>
      </c>
      <c r="P37" s="58" t="s">
        <v>801</v>
      </c>
    </row>
    <row r="38" spans="1:16" ht="12.75">
      <c r="A38" s="58"/>
      <c r="B38" s="58" t="s">
        <v>817</v>
      </c>
      <c r="C38" s="58" t="s">
        <v>799</v>
      </c>
      <c r="D38" s="58" t="s">
        <v>820</v>
      </c>
      <c r="E38" s="58"/>
      <c r="F38" s="58" t="s">
        <v>804</v>
      </c>
      <c r="G38" s="58" t="s">
        <v>799</v>
      </c>
      <c r="H38" s="58" t="s">
        <v>817</v>
      </c>
      <c r="I38" s="58"/>
      <c r="J38" s="58" t="s">
        <v>820</v>
      </c>
      <c r="K38" s="58" t="s">
        <v>799</v>
      </c>
      <c r="L38" s="58" t="s">
        <v>798</v>
      </c>
      <c r="M38" s="58"/>
      <c r="N38" s="58" t="s">
        <v>815</v>
      </c>
      <c r="O38" s="58" t="s">
        <v>799</v>
      </c>
      <c r="P38" s="58" t="s">
        <v>804</v>
      </c>
    </row>
    <row r="39" spans="1:16" ht="12.75">
      <c r="A39" s="58"/>
      <c r="B39" s="58" t="s">
        <v>802</v>
      </c>
      <c r="C39" s="59" t="s">
        <v>799</v>
      </c>
      <c r="D39" s="58" t="s">
        <v>821</v>
      </c>
      <c r="E39" s="58"/>
      <c r="F39" s="58" t="s">
        <v>807</v>
      </c>
      <c r="G39" s="59" t="s">
        <v>799</v>
      </c>
      <c r="H39" s="58" t="s">
        <v>802</v>
      </c>
      <c r="I39" s="58"/>
      <c r="J39" s="58" t="s">
        <v>821</v>
      </c>
      <c r="K39" s="59" t="s">
        <v>799</v>
      </c>
      <c r="L39" s="58" t="s">
        <v>801</v>
      </c>
      <c r="M39" s="58"/>
      <c r="N39" s="58" t="s">
        <v>817</v>
      </c>
      <c r="O39" s="59" t="s">
        <v>799</v>
      </c>
      <c r="P39" s="58" t="s">
        <v>807</v>
      </c>
    </row>
    <row r="40" spans="1:16" ht="12.75">
      <c r="A40" s="58"/>
      <c r="B40" s="58" t="s">
        <v>805</v>
      </c>
      <c r="C40" s="58" t="s">
        <v>799</v>
      </c>
      <c r="D40" s="58" t="s">
        <v>822</v>
      </c>
      <c r="E40" s="58"/>
      <c r="F40" s="58" t="s">
        <v>810</v>
      </c>
      <c r="G40" s="58" t="s">
        <v>799</v>
      </c>
      <c r="H40" s="58" t="s">
        <v>805</v>
      </c>
      <c r="I40" s="58"/>
      <c r="J40" s="58" t="s">
        <v>822</v>
      </c>
      <c r="K40" s="58" t="s">
        <v>799</v>
      </c>
      <c r="L40" s="58" t="s">
        <v>804</v>
      </c>
      <c r="M40" s="58"/>
      <c r="N40" s="58" t="s">
        <v>802</v>
      </c>
      <c r="O40" s="58" t="s">
        <v>799</v>
      </c>
      <c r="P40" s="58" t="s">
        <v>810</v>
      </c>
    </row>
    <row r="41" spans="1:16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12.75">
      <c r="A42" s="58">
        <v>3</v>
      </c>
      <c r="B42" s="58" t="s">
        <v>802</v>
      </c>
      <c r="C42" s="59" t="s">
        <v>799</v>
      </c>
      <c r="D42" s="58" t="s">
        <v>800</v>
      </c>
      <c r="E42" s="58">
        <v>25</v>
      </c>
      <c r="F42" s="58" t="s">
        <v>809</v>
      </c>
      <c r="G42" s="59" t="s">
        <v>799</v>
      </c>
      <c r="H42" s="58" t="s">
        <v>800</v>
      </c>
      <c r="I42" s="58">
        <v>47</v>
      </c>
      <c r="J42" s="58" t="s">
        <v>800</v>
      </c>
      <c r="K42" s="59" t="s">
        <v>799</v>
      </c>
      <c r="L42" s="58" t="s">
        <v>816</v>
      </c>
      <c r="M42" s="58">
        <v>69</v>
      </c>
      <c r="N42" s="58" t="s">
        <v>800</v>
      </c>
      <c r="O42" s="59" t="s">
        <v>799</v>
      </c>
      <c r="P42" s="58" t="s">
        <v>810</v>
      </c>
    </row>
    <row r="43" spans="1:16" ht="12.75">
      <c r="A43" s="58"/>
      <c r="B43" s="58" t="s">
        <v>805</v>
      </c>
      <c r="C43" s="58" t="s">
        <v>799</v>
      </c>
      <c r="D43" s="58" t="s">
        <v>803</v>
      </c>
      <c r="E43" s="58"/>
      <c r="F43" s="58" t="s">
        <v>812</v>
      </c>
      <c r="G43" s="58" t="s">
        <v>799</v>
      </c>
      <c r="H43" s="58" t="s">
        <v>803</v>
      </c>
      <c r="I43" s="58"/>
      <c r="J43" s="58" t="s">
        <v>803</v>
      </c>
      <c r="K43" s="58" t="s">
        <v>799</v>
      </c>
      <c r="L43" s="58" t="s">
        <v>818</v>
      </c>
      <c r="M43" s="58"/>
      <c r="N43" s="58" t="s">
        <v>803</v>
      </c>
      <c r="O43" s="58" t="s">
        <v>799</v>
      </c>
      <c r="P43" s="58" t="s">
        <v>813</v>
      </c>
    </row>
    <row r="44" spans="1:16" ht="12.75">
      <c r="A44" s="58"/>
      <c r="B44" s="58" t="s">
        <v>808</v>
      </c>
      <c r="C44" s="59" t="s">
        <v>799</v>
      </c>
      <c r="D44" s="58" t="s">
        <v>806</v>
      </c>
      <c r="E44" s="58"/>
      <c r="F44" s="58" t="s">
        <v>814</v>
      </c>
      <c r="G44" s="59" t="s">
        <v>799</v>
      </c>
      <c r="H44" s="58" t="s">
        <v>806</v>
      </c>
      <c r="I44" s="58"/>
      <c r="J44" s="58" t="s">
        <v>806</v>
      </c>
      <c r="K44" s="59" t="s">
        <v>799</v>
      </c>
      <c r="L44" s="58" t="s">
        <v>819</v>
      </c>
      <c r="M44" s="58"/>
      <c r="N44" s="58" t="s">
        <v>806</v>
      </c>
      <c r="O44" s="59" t="s">
        <v>799</v>
      </c>
      <c r="P44" s="58" t="s">
        <v>815</v>
      </c>
    </row>
    <row r="45" spans="1:16" ht="12.75">
      <c r="A45" s="58"/>
      <c r="B45" s="58" t="s">
        <v>809</v>
      </c>
      <c r="C45" s="58" t="s">
        <v>799</v>
      </c>
      <c r="D45" s="58" t="s">
        <v>811</v>
      </c>
      <c r="E45" s="58"/>
      <c r="F45" s="58" t="s">
        <v>820</v>
      </c>
      <c r="G45" s="58" t="s">
        <v>799</v>
      </c>
      <c r="H45" s="58" t="s">
        <v>816</v>
      </c>
      <c r="I45" s="58"/>
      <c r="J45" s="58" t="s">
        <v>809</v>
      </c>
      <c r="K45" s="58" t="s">
        <v>799</v>
      </c>
      <c r="L45" s="58" t="s">
        <v>820</v>
      </c>
      <c r="M45" s="58"/>
      <c r="N45" s="58" t="s">
        <v>809</v>
      </c>
      <c r="O45" s="58" t="s">
        <v>799</v>
      </c>
      <c r="P45" s="58" t="s">
        <v>817</v>
      </c>
    </row>
    <row r="46" spans="1:16" ht="12.75">
      <c r="A46" s="58"/>
      <c r="B46" s="58" t="s">
        <v>812</v>
      </c>
      <c r="C46" s="59" t="s">
        <v>799</v>
      </c>
      <c r="D46" s="58" t="s">
        <v>798</v>
      </c>
      <c r="E46" s="58"/>
      <c r="F46" s="58" t="s">
        <v>821</v>
      </c>
      <c r="G46" s="59" t="s">
        <v>799</v>
      </c>
      <c r="H46" s="58" t="s">
        <v>818</v>
      </c>
      <c r="I46" s="58"/>
      <c r="J46" s="58" t="s">
        <v>812</v>
      </c>
      <c r="K46" s="59" t="s">
        <v>799</v>
      </c>
      <c r="L46" s="58" t="s">
        <v>821</v>
      </c>
      <c r="M46" s="58"/>
      <c r="N46" s="58" t="s">
        <v>812</v>
      </c>
      <c r="O46" s="59" t="s">
        <v>799</v>
      </c>
      <c r="P46" s="58" t="s">
        <v>802</v>
      </c>
    </row>
    <row r="47" spans="1:16" ht="12.75">
      <c r="A47" s="58"/>
      <c r="B47" s="58" t="s">
        <v>814</v>
      </c>
      <c r="C47" s="58" t="s">
        <v>799</v>
      </c>
      <c r="D47" s="58" t="s">
        <v>801</v>
      </c>
      <c r="E47" s="58"/>
      <c r="F47" s="58" t="s">
        <v>822</v>
      </c>
      <c r="G47" s="58" t="s">
        <v>799</v>
      </c>
      <c r="H47" s="58" t="s">
        <v>819</v>
      </c>
      <c r="I47" s="58"/>
      <c r="J47" s="58" t="s">
        <v>814</v>
      </c>
      <c r="K47" s="58" t="s">
        <v>799</v>
      </c>
      <c r="L47" s="58" t="s">
        <v>822</v>
      </c>
      <c r="M47" s="58"/>
      <c r="N47" s="58" t="s">
        <v>814</v>
      </c>
      <c r="O47" s="58" t="s">
        <v>799</v>
      </c>
      <c r="P47" s="58" t="s">
        <v>805</v>
      </c>
    </row>
    <row r="48" spans="1:16" ht="12.75">
      <c r="A48" s="58"/>
      <c r="B48" s="58" t="s">
        <v>804</v>
      </c>
      <c r="C48" s="59" t="s">
        <v>799</v>
      </c>
      <c r="D48" s="58" t="s">
        <v>816</v>
      </c>
      <c r="E48" s="58"/>
      <c r="F48" s="58" t="s">
        <v>804</v>
      </c>
      <c r="G48" s="59" t="s">
        <v>799</v>
      </c>
      <c r="H48" s="58" t="s">
        <v>811</v>
      </c>
      <c r="I48" s="58"/>
      <c r="J48" s="58" t="s">
        <v>811</v>
      </c>
      <c r="K48" s="59" t="s">
        <v>799</v>
      </c>
      <c r="L48" s="58" t="s">
        <v>813</v>
      </c>
      <c r="M48" s="58"/>
      <c r="N48" s="58" t="s">
        <v>816</v>
      </c>
      <c r="O48" s="59" t="s">
        <v>799</v>
      </c>
      <c r="P48" s="58" t="s">
        <v>808</v>
      </c>
    </row>
    <row r="49" spans="1:16" ht="12.75">
      <c r="A49" s="58"/>
      <c r="B49" s="58" t="s">
        <v>807</v>
      </c>
      <c r="C49" s="58" t="s">
        <v>799</v>
      </c>
      <c r="D49" s="58" t="s">
        <v>818</v>
      </c>
      <c r="E49" s="58"/>
      <c r="F49" s="58" t="s">
        <v>807</v>
      </c>
      <c r="G49" s="58" t="s">
        <v>799</v>
      </c>
      <c r="H49" s="58" t="s">
        <v>798</v>
      </c>
      <c r="I49" s="58"/>
      <c r="J49" s="58" t="s">
        <v>798</v>
      </c>
      <c r="K49" s="58" t="s">
        <v>799</v>
      </c>
      <c r="L49" s="58" t="s">
        <v>815</v>
      </c>
      <c r="M49" s="58"/>
      <c r="N49" s="58" t="s">
        <v>818</v>
      </c>
      <c r="O49" s="58" t="s">
        <v>799</v>
      </c>
      <c r="P49" s="58" t="s">
        <v>811</v>
      </c>
    </row>
    <row r="50" spans="1:16" ht="12.75">
      <c r="A50" s="58"/>
      <c r="B50" s="58" t="s">
        <v>810</v>
      </c>
      <c r="C50" s="59" t="s">
        <v>799</v>
      </c>
      <c r="D50" s="58" t="s">
        <v>819</v>
      </c>
      <c r="E50" s="58"/>
      <c r="F50" s="58" t="s">
        <v>810</v>
      </c>
      <c r="G50" s="59" t="s">
        <v>799</v>
      </c>
      <c r="H50" s="58" t="s">
        <v>801</v>
      </c>
      <c r="I50" s="58"/>
      <c r="J50" s="58" t="s">
        <v>801</v>
      </c>
      <c r="K50" s="59" t="s">
        <v>799</v>
      </c>
      <c r="L50" s="58" t="s">
        <v>817</v>
      </c>
      <c r="M50" s="58"/>
      <c r="N50" s="58" t="s">
        <v>819</v>
      </c>
      <c r="O50" s="59" t="s">
        <v>799</v>
      </c>
      <c r="P50" s="58" t="s">
        <v>798</v>
      </c>
    </row>
    <row r="51" spans="1:16" ht="12.75">
      <c r="A51" s="58"/>
      <c r="B51" s="58" t="s">
        <v>813</v>
      </c>
      <c r="C51" s="58" t="s">
        <v>799</v>
      </c>
      <c r="D51" s="58" t="s">
        <v>820</v>
      </c>
      <c r="E51" s="58"/>
      <c r="F51" s="58" t="s">
        <v>802</v>
      </c>
      <c r="G51" s="58" t="s">
        <v>799</v>
      </c>
      <c r="H51" s="58" t="s">
        <v>813</v>
      </c>
      <c r="I51" s="58"/>
      <c r="J51" s="58" t="s">
        <v>804</v>
      </c>
      <c r="K51" s="58" t="s">
        <v>799</v>
      </c>
      <c r="L51" s="58" t="s">
        <v>802</v>
      </c>
      <c r="M51" s="58"/>
      <c r="N51" s="58" t="s">
        <v>820</v>
      </c>
      <c r="O51" s="58" t="s">
        <v>799</v>
      </c>
      <c r="P51" s="58" t="s">
        <v>801</v>
      </c>
    </row>
    <row r="52" spans="1:16" ht="12.75">
      <c r="A52" s="58"/>
      <c r="B52" s="58" t="s">
        <v>815</v>
      </c>
      <c r="C52" s="59" t="s">
        <v>799</v>
      </c>
      <c r="D52" s="58" t="s">
        <v>821</v>
      </c>
      <c r="E52" s="58"/>
      <c r="F52" s="58" t="s">
        <v>805</v>
      </c>
      <c r="G52" s="59" t="s">
        <v>799</v>
      </c>
      <c r="H52" s="58" t="s">
        <v>815</v>
      </c>
      <c r="I52" s="58"/>
      <c r="J52" s="58" t="s">
        <v>807</v>
      </c>
      <c r="K52" s="59" t="s">
        <v>799</v>
      </c>
      <c r="L52" s="58" t="s">
        <v>805</v>
      </c>
      <c r="M52" s="58"/>
      <c r="N52" s="58" t="s">
        <v>821</v>
      </c>
      <c r="O52" s="59" t="s">
        <v>799</v>
      </c>
      <c r="P52" s="58" t="s">
        <v>804</v>
      </c>
    </row>
    <row r="53" spans="1:16" ht="12.75">
      <c r="A53" s="58"/>
      <c r="B53" s="58" t="s">
        <v>817</v>
      </c>
      <c r="C53" s="58" t="s">
        <v>799</v>
      </c>
      <c r="D53" s="58" t="s">
        <v>822</v>
      </c>
      <c r="E53" s="58"/>
      <c r="F53" s="58" t="s">
        <v>808</v>
      </c>
      <c r="G53" s="58" t="s">
        <v>799</v>
      </c>
      <c r="H53" s="58" t="s">
        <v>817</v>
      </c>
      <c r="I53" s="58"/>
      <c r="J53" s="58" t="s">
        <v>810</v>
      </c>
      <c r="K53" s="58" t="s">
        <v>799</v>
      </c>
      <c r="L53" s="58" t="s">
        <v>808</v>
      </c>
      <c r="M53" s="58"/>
      <c r="N53" s="58" t="s">
        <v>822</v>
      </c>
      <c r="O53" s="58" t="s">
        <v>799</v>
      </c>
      <c r="P53" s="58" t="s">
        <v>807</v>
      </c>
    </row>
    <row r="54" spans="1:16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2.75">
      <c r="A55" s="58">
        <v>4</v>
      </c>
      <c r="B55" s="58" t="s">
        <v>800</v>
      </c>
      <c r="C55" s="59" t="s">
        <v>799</v>
      </c>
      <c r="D55" s="58" t="s">
        <v>806</v>
      </c>
      <c r="E55" s="58">
        <v>26</v>
      </c>
      <c r="F55" s="58" t="s">
        <v>803</v>
      </c>
      <c r="G55" s="58" t="s">
        <v>799</v>
      </c>
      <c r="H55" s="58" t="s">
        <v>806</v>
      </c>
      <c r="I55" s="58">
        <v>48</v>
      </c>
      <c r="J55" s="58" t="s">
        <v>820</v>
      </c>
      <c r="K55" s="59" t="s">
        <v>799</v>
      </c>
      <c r="L55" s="58" t="s">
        <v>800</v>
      </c>
      <c r="M55" s="58">
        <v>70</v>
      </c>
      <c r="N55" s="58" t="s">
        <v>803</v>
      </c>
      <c r="O55" s="58" t="s">
        <v>799</v>
      </c>
      <c r="P55" s="58" t="s">
        <v>806</v>
      </c>
    </row>
    <row r="56" spans="1:16" ht="12.75">
      <c r="A56" s="58"/>
      <c r="B56" s="58" t="s">
        <v>809</v>
      </c>
      <c r="C56" s="58" t="s">
        <v>799</v>
      </c>
      <c r="D56" s="58" t="s">
        <v>814</v>
      </c>
      <c r="E56" s="58"/>
      <c r="F56" s="58" t="s">
        <v>812</v>
      </c>
      <c r="G56" s="58" t="s">
        <v>799</v>
      </c>
      <c r="H56" s="58" t="s">
        <v>814</v>
      </c>
      <c r="I56" s="58"/>
      <c r="J56" s="58" t="s">
        <v>821</v>
      </c>
      <c r="K56" s="58" t="s">
        <v>799</v>
      </c>
      <c r="L56" s="58" t="s">
        <v>803</v>
      </c>
      <c r="M56" s="58"/>
      <c r="N56" s="58" t="s">
        <v>812</v>
      </c>
      <c r="O56" s="58" t="s">
        <v>799</v>
      </c>
      <c r="P56" s="58" t="s">
        <v>814</v>
      </c>
    </row>
    <row r="57" spans="1:16" ht="12.75">
      <c r="A57" s="58"/>
      <c r="B57" s="58" t="s">
        <v>816</v>
      </c>
      <c r="C57" s="59" t="s">
        <v>799</v>
      </c>
      <c r="D57" s="58" t="s">
        <v>819</v>
      </c>
      <c r="E57" s="58"/>
      <c r="F57" s="58" t="s">
        <v>818</v>
      </c>
      <c r="G57" s="58" t="s">
        <v>799</v>
      </c>
      <c r="H57" s="58" t="s">
        <v>819</v>
      </c>
      <c r="I57" s="58"/>
      <c r="J57" s="58" t="s">
        <v>822</v>
      </c>
      <c r="K57" s="59" t="s">
        <v>799</v>
      </c>
      <c r="L57" s="58" t="s">
        <v>806</v>
      </c>
      <c r="M57" s="58"/>
      <c r="N57" s="58" t="s">
        <v>818</v>
      </c>
      <c r="O57" s="58" t="s">
        <v>799</v>
      </c>
      <c r="P57" s="58" t="s">
        <v>819</v>
      </c>
    </row>
    <row r="58" spans="1:16" ht="12.75">
      <c r="A58" s="58"/>
      <c r="B58" s="58" t="s">
        <v>820</v>
      </c>
      <c r="C58" s="58" t="s">
        <v>799</v>
      </c>
      <c r="D58" s="58" t="s">
        <v>822</v>
      </c>
      <c r="E58" s="58"/>
      <c r="F58" s="58" t="s">
        <v>821</v>
      </c>
      <c r="G58" s="58" t="s">
        <v>799</v>
      </c>
      <c r="H58" s="58" t="s">
        <v>822</v>
      </c>
      <c r="I58" s="58"/>
      <c r="J58" s="58" t="s">
        <v>816</v>
      </c>
      <c r="K58" s="58" t="s">
        <v>799</v>
      </c>
      <c r="L58" s="58" t="s">
        <v>809</v>
      </c>
      <c r="M58" s="58"/>
      <c r="N58" s="58" t="s">
        <v>821</v>
      </c>
      <c r="O58" s="58" t="s">
        <v>799</v>
      </c>
      <c r="P58" s="58" t="s">
        <v>822</v>
      </c>
    </row>
    <row r="59" spans="1:16" ht="12.75">
      <c r="A59" s="58"/>
      <c r="B59" s="58" t="s">
        <v>811</v>
      </c>
      <c r="C59" s="59" t="s">
        <v>799</v>
      </c>
      <c r="D59" s="58" t="s">
        <v>801</v>
      </c>
      <c r="E59" s="58"/>
      <c r="F59" s="58" t="s">
        <v>798</v>
      </c>
      <c r="G59" s="58" t="s">
        <v>799</v>
      </c>
      <c r="H59" s="58" t="s">
        <v>801</v>
      </c>
      <c r="I59" s="58"/>
      <c r="J59" s="58" t="s">
        <v>818</v>
      </c>
      <c r="K59" s="59" t="s">
        <v>799</v>
      </c>
      <c r="L59" s="58" t="s">
        <v>812</v>
      </c>
      <c r="M59" s="58"/>
      <c r="N59" s="58" t="s">
        <v>798</v>
      </c>
      <c r="O59" s="58" t="s">
        <v>799</v>
      </c>
      <c r="P59" s="58" t="s">
        <v>801</v>
      </c>
    </row>
    <row r="60" spans="1:16" ht="12.75">
      <c r="A60" s="58"/>
      <c r="B60" s="58" t="s">
        <v>804</v>
      </c>
      <c r="C60" s="58" t="s">
        <v>799</v>
      </c>
      <c r="D60" s="58" t="s">
        <v>810</v>
      </c>
      <c r="E60" s="58"/>
      <c r="F60" s="58" t="s">
        <v>807</v>
      </c>
      <c r="G60" s="58" t="s">
        <v>799</v>
      </c>
      <c r="H60" s="58" t="s">
        <v>810</v>
      </c>
      <c r="I60" s="58"/>
      <c r="J60" s="58" t="s">
        <v>819</v>
      </c>
      <c r="K60" s="58" t="s">
        <v>799</v>
      </c>
      <c r="L60" s="58" t="s">
        <v>814</v>
      </c>
      <c r="M60" s="58"/>
      <c r="N60" s="58" t="s">
        <v>807</v>
      </c>
      <c r="O60" s="58" t="s">
        <v>799</v>
      </c>
      <c r="P60" s="58" t="s">
        <v>810</v>
      </c>
    </row>
    <row r="61" spans="1:16" ht="12.75">
      <c r="A61" s="58"/>
      <c r="B61" s="58" t="s">
        <v>813</v>
      </c>
      <c r="C61" s="59" t="s">
        <v>799</v>
      </c>
      <c r="D61" s="58" t="s">
        <v>817</v>
      </c>
      <c r="E61" s="58"/>
      <c r="F61" s="58" t="s">
        <v>815</v>
      </c>
      <c r="G61" s="58" t="s">
        <v>799</v>
      </c>
      <c r="H61" s="58" t="s">
        <v>817</v>
      </c>
      <c r="I61" s="58"/>
      <c r="J61" s="58" t="s">
        <v>802</v>
      </c>
      <c r="K61" s="59" t="s">
        <v>799</v>
      </c>
      <c r="L61" s="58" t="s">
        <v>811</v>
      </c>
      <c r="M61" s="58"/>
      <c r="N61" s="58" t="s">
        <v>815</v>
      </c>
      <c r="O61" s="58" t="s">
        <v>799</v>
      </c>
      <c r="P61" s="58" t="s">
        <v>817</v>
      </c>
    </row>
    <row r="62" spans="1:16" ht="12.75">
      <c r="A62" s="58"/>
      <c r="B62" s="58" t="s">
        <v>802</v>
      </c>
      <c r="C62" s="58" t="s">
        <v>799</v>
      </c>
      <c r="D62" s="58" t="s">
        <v>808</v>
      </c>
      <c r="E62" s="58"/>
      <c r="F62" s="58" t="s">
        <v>805</v>
      </c>
      <c r="G62" s="58" t="s">
        <v>799</v>
      </c>
      <c r="H62" s="58" t="s">
        <v>808</v>
      </c>
      <c r="I62" s="58"/>
      <c r="J62" s="58" t="s">
        <v>805</v>
      </c>
      <c r="K62" s="58" t="s">
        <v>799</v>
      </c>
      <c r="L62" s="58" t="s">
        <v>798</v>
      </c>
      <c r="M62" s="58"/>
      <c r="N62" s="58" t="s">
        <v>805</v>
      </c>
      <c r="O62" s="58" t="s">
        <v>799</v>
      </c>
      <c r="P62" s="58" t="s">
        <v>808</v>
      </c>
    </row>
    <row r="63" spans="1:16" ht="12.75">
      <c r="A63" s="58"/>
      <c r="B63" s="58"/>
      <c r="C63" s="58"/>
      <c r="D63" s="58"/>
      <c r="E63" s="58"/>
      <c r="F63" s="58"/>
      <c r="G63" s="58"/>
      <c r="H63" s="58"/>
      <c r="I63" s="58"/>
      <c r="J63" s="58" t="s">
        <v>808</v>
      </c>
      <c r="K63" s="59" t="s">
        <v>799</v>
      </c>
      <c r="L63" s="58" t="s">
        <v>801</v>
      </c>
      <c r="M63" s="58"/>
      <c r="N63" s="58"/>
      <c r="O63" s="58"/>
      <c r="P63" s="58"/>
    </row>
    <row r="64" spans="1:16" ht="12.75">
      <c r="A64" s="58">
        <v>5</v>
      </c>
      <c r="B64" s="58" t="s">
        <v>810</v>
      </c>
      <c r="C64" s="59" t="s">
        <v>799</v>
      </c>
      <c r="D64" s="58" t="s">
        <v>800</v>
      </c>
      <c r="E64" s="58">
        <v>27</v>
      </c>
      <c r="F64" s="58" t="s">
        <v>819</v>
      </c>
      <c r="G64" s="59" t="s">
        <v>799</v>
      </c>
      <c r="H64" s="58" t="s">
        <v>800</v>
      </c>
      <c r="I64" s="58"/>
      <c r="J64" s="58" t="s">
        <v>813</v>
      </c>
      <c r="K64" s="58" t="s">
        <v>799</v>
      </c>
      <c r="L64" s="58" t="s">
        <v>804</v>
      </c>
      <c r="M64" s="58">
        <v>71</v>
      </c>
      <c r="N64" s="58" t="s">
        <v>800</v>
      </c>
      <c r="O64" s="59" t="s">
        <v>799</v>
      </c>
      <c r="P64" s="58" t="s">
        <v>820</v>
      </c>
    </row>
    <row r="65" spans="1:16" ht="12.75">
      <c r="A65" s="58"/>
      <c r="B65" s="58" t="s">
        <v>813</v>
      </c>
      <c r="C65" s="58" t="s">
        <v>799</v>
      </c>
      <c r="D65" s="58" t="s">
        <v>803</v>
      </c>
      <c r="E65" s="58"/>
      <c r="F65" s="58" t="s">
        <v>820</v>
      </c>
      <c r="G65" s="58" t="s">
        <v>799</v>
      </c>
      <c r="H65" s="58" t="s">
        <v>803</v>
      </c>
      <c r="I65" s="58"/>
      <c r="J65" s="58" t="s">
        <v>815</v>
      </c>
      <c r="K65" s="59" t="s">
        <v>799</v>
      </c>
      <c r="L65" s="58" t="s">
        <v>807</v>
      </c>
      <c r="M65" s="58"/>
      <c r="N65" s="58" t="s">
        <v>803</v>
      </c>
      <c r="O65" s="58" t="s">
        <v>799</v>
      </c>
      <c r="P65" s="58" t="s">
        <v>821</v>
      </c>
    </row>
    <row r="66" spans="1:16" ht="12.75">
      <c r="A66" s="58"/>
      <c r="B66" s="58" t="s">
        <v>815</v>
      </c>
      <c r="C66" s="59" t="s">
        <v>799</v>
      </c>
      <c r="D66" s="58" t="s">
        <v>806</v>
      </c>
      <c r="E66" s="58"/>
      <c r="F66" s="58" t="s">
        <v>821</v>
      </c>
      <c r="G66" s="59" t="s">
        <v>799</v>
      </c>
      <c r="H66" s="58" t="s">
        <v>806</v>
      </c>
      <c r="I66" s="58"/>
      <c r="J66" s="58" t="s">
        <v>817</v>
      </c>
      <c r="K66" s="58" t="s">
        <v>799</v>
      </c>
      <c r="L66" s="58" t="s">
        <v>810</v>
      </c>
      <c r="M66" s="58"/>
      <c r="N66" s="58" t="s">
        <v>806</v>
      </c>
      <c r="O66" s="59" t="s">
        <v>799</v>
      </c>
      <c r="P66" s="58" t="s">
        <v>822</v>
      </c>
    </row>
    <row r="67" spans="1:16" ht="12.75">
      <c r="A67" s="58"/>
      <c r="B67" s="58" t="s">
        <v>817</v>
      </c>
      <c r="C67" s="58" t="s">
        <v>799</v>
      </c>
      <c r="D67" s="58" t="s">
        <v>809</v>
      </c>
      <c r="E67" s="58"/>
      <c r="F67" s="58" t="s">
        <v>822</v>
      </c>
      <c r="G67" s="58" t="s">
        <v>799</v>
      </c>
      <c r="H67" s="58" t="s">
        <v>809</v>
      </c>
      <c r="I67" s="58"/>
      <c r="J67" s="58"/>
      <c r="K67" s="58"/>
      <c r="L67" s="58"/>
      <c r="M67" s="58"/>
      <c r="N67" s="58" t="s">
        <v>809</v>
      </c>
      <c r="O67" s="58" t="s">
        <v>799</v>
      </c>
      <c r="P67" s="58" t="s">
        <v>816</v>
      </c>
    </row>
    <row r="68" spans="1:16" ht="12.75">
      <c r="A68" s="58"/>
      <c r="B68" s="58" t="s">
        <v>802</v>
      </c>
      <c r="C68" s="59" t="s">
        <v>799</v>
      </c>
      <c r="D68" s="58" t="s">
        <v>812</v>
      </c>
      <c r="E68" s="58"/>
      <c r="F68" s="58" t="s">
        <v>816</v>
      </c>
      <c r="G68" s="59" t="s">
        <v>799</v>
      </c>
      <c r="H68" s="58" t="s">
        <v>812</v>
      </c>
      <c r="I68" s="58">
        <v>49</v>
      </c>
      <c r="J68" s="58" t="s">
        <v>800</v>
      </c>
      <c r="K68" s="59" t="s">
        <v>799</v>
      </c>
      <c r="L68" s="58" t="s">
        <v>811</v>
      </c>
      <c r="M68" s="58"/>
      <c r="N68" s="58" t="s">
        <v>812</v>
      </c>
      <c r="O68" s="59" t="s">
        <v>799</v>
      </c>
      <c r="P68" s="58" t="s">
        <v>818</v>
      </c>
    </row>
    <row r="69" spans="1:16" ht="12.75">
      <c r="A69" s="58"/>
      <c r="B69" s="58" t="s">
        <v>805</v>
      </c>
      <c r="C69" s="58" t="s">
        <v>799</v>
      </c>
      <c r="D69" s="58" t="s">
        <v>814</v>
      </c>
      <c r="E69" s="58"/>
      <c r="F69" s="58" t="s">
        <v>818</v>
      </c>
      <c r="G69" s="58" t="s">
        <v>799</v>
      </c>
      <c r="H69" s="58" t="s">
        <v>814</v>
      </c>
      <c r="I69" s="58"/>
      <c r="J69" s="58" t="s">
        <v>803</v>
      </c>
      <c r="K69" s="58" t="s">
        <v>799</v>
      </c>
      <c r="L69" s="58" t="s">
        <v>798</v>
      </c>
      <c r="M69" s="58"/>
      <c r="N69" s="58" t="s">
        <v>814</v>
      </c>
      <c r="O69" s="58" t="s">
        <v>799</v>
      </c>
      <c r="P69" s="58" t="s">
        <v>819</v>
      </c>
    </row>
    <row r="70" spans="1:16" ht="12.75">
      <c r="A70" s="58"/>
      <c r="B70" s="58" t="s">
        <v>808</v>
      </c>
      <c r="C70" s="59" t="s">
        <v>799</v>
      </c>
      <c r="D70" s="58" t="s">
        <v>816</v>
      </c>
      <c r="E70" s="58"/>
      <c r="F70" s="58" t="s">
        <v>817</v>
      </c>
      <c r="G70" s="59" t="s">
        <v>799</v>
      </c>
      <c r="H70" s="58" t="s">
        <v>811</v>
      </c>
      <c r="I70" s="58"/>
      <c r="J70" s="58" t="s">
        <v>806</v>
      </c>
      <c r="K70" s="59" t="s">
        <v>799</v>
      </c>
      <c r="L70" s="58" t="s">
        <v>801</v>
      </c>
      <c r="M70" s="58"/>
      <c r="N70" s="58" t="s">
        <v>811</v>
      </c>
      <c r="O70" s="59" t="s">
        <v>799</v>
      </c>
      <c r="P70" s="58" t="s">
        <v>802</v>
      </c>
    </row>
    <row r="71" spans="1:16" ht="12.75">
      <c r="A71" s="58"/>
      <c r="B71" s="58" t="s">
        <v>811</v>
      </c>
      <c r="C71" s="58" t="s">
        <v>799</v>
      </c>
      <c r="D71" s="58" t="s">
        <v>818</v>
      </c>
      <c r="E71" s="58"/>
      <c r="F71" s="58" t="s">
        <v>802</v>
      </c>
      <c r="G71" s="58" t="s">
        <v>799</v>
      </c>
      <c r="H71" s="58" t="s">
        <v>798</v>
      </c>
      <c r="I71" s="58"/>
      <c r="J71" s="58" t="s">
        <v>809</v>
      </c>
      <c r="K71" s="58" t="s">
        <v>799</v>
      </c>
      <c r="L71" s="58" t="s">
        <v>804</v>
      </c>
      <c r="M71" s="58"/>
      <c r="N71" s="58" t="s">
        <v>798</v>
      </c>
      <c r="O71" s="58" t="s">
        <v>799</v>
      </c>
      <c r="P71" s="58" t="s">
        <v>805</v>
      </c>
    </row>
    <row r="72" spans="1:16" ht="12.75">
      <c r="A72" s="58"/>
      <c r="B72" s="58" t="s">
        <v>798</v>
      </c>
      <c r="C72" s="59" t="s">
        <v>799</v>
      </c>
      <c r="D72" s="58" t="s">
        <v>819</v>
      </c>
      <c r="E72" s="58"/>
      <c r="F72" s="58" t="s">
        <v>805</v>
      </c>
      <c r="G72" s="59" t="s">
        <v>799</v>
      </c>
      <c r="H72" s="58" t="s">
        <v>801</v>
      </c>
      <c r="I72" s="58"/>
      <c r="J72" s="58" t="s">
        <v>812</v>
      </c>
      <c r="K72" s="59" t="s">
        <v>799</v>
      </c>
      <c r="L72" s="58" t="s">
        <v>807</v>
      </c>
      <c r="M72" s="58"/>
      <c r="N72" s="58" t="s">
        <v>801</v>
      </c>
      <c r="O72" s="59" t="s">
        <v>799</v>
      </c>
      <c r="P72" s="58" t="s">
        <v>808</v>
      </c>
    </row>
    <row r="73" spans="1:16" ht="12.75">
      <c r="A73" s="58"/>
      <c r="B73" s="58" t="s">
        <v>801</v>
      </c>
      <c r="C73" s="58" t="s">
        <v>799</v>
      </c>
      <c r="D73" s="58" t="s">
        <v>820</v>
      </c>
      <c r="E73" s="58"/>
      <c r="F73" s="58" t="s">
        <v>808</v>
      </c>
      <c r="G73" s="58" t="s">
        <v>799</v>
      </c>
      <c r="H73" s="58" t="s">
        <v>804</v>
      </c>
      <c r="I73" s="58"/>
      <c r="J73" s="58" t="s">
        <v>814</v>
      </c>
      <c r="K73" s="58" t="s">
        <v>799</v>
      </c>
      <c r="L73" s="58" t="s">
        <v>810</v>
      </c>
      <c r="M73" s="58"/>
      <c r="N73" s="58" t="s">
        <v>804</v>
      </c>
      <c r="O73" s="58" t="s">
        <v>799</v>
      </c>
      <c r="P73" s="58" t="s">
        <v>813</v>
      </c>
    </row>
    <row r="74" spans="1:16" ht="12.75">
      <c r="A74" s="58"/>
      <c r="B74" s="58" t="s">
        <v>804</v>
      </c>
      <c r="C74" s="59" t="s">
        <v>799</v>
      </c>
      <c r="D74" s="58" t="s">
        <v>821</v>
      </c>
      <c r="E74" s="58"/>
      <c r="F74" s="58" t="s">
        <v>813</v>
      </c>
      <c r="G74" s="59" t="s">
        <v>799</v>
      </c>
      <c r="H74" s="58" t="s">
        <v>807</v>
      </c>
      <c r="I74" s="58"/>
      <c r="J74" s="58" t="s">
        <v>816</v>
      </c>
      <c r="K74" s="59" t="s">
        <v>799</v>
      </c>
      <c r="L74" s="58" t="s">
        <v>813</v>
      </c>
      <c r="M74" s="58"/>
      <c r="N74" s="58" t="s">
        <v>807</v>
      </c>
      <c r="O74" s="59" t="s">
        <v>799</v>
      </c>
      <c r="P74" s="58" t="s">
        <v>815</v>
      </c>
    </row>
    <row r="75" spans="1:16" ht="12.75">
      <c r="A75" s="58"/>
      <c r="B75" s="58" t="s">
        <v>807</v>
      </c>
      <c r="C75" s="58" t="s">
        <v>799</v>
      </c>
      <c r="D75" s="58" t="s">
        <v>822</v>
      </c>
      <c r="E75" s="58"/>
      <c r="F75" s="58" t="s">
        <v>815</v>
      </c>
      <c r="G75" s="58" t="s">
        <v>799</v>
      </c>
      <c r="H75" s="58" t="s">
        <v>810</v>
      </c>
      <c r="I75" s="58"/>
      <c r="J75" s="58" t="s">
        <v>818</v>
      </c>
      <c r="K75" s="58" t="s">
        <v>799</v>
      </c>
      <c r="L75" s="58" t="s">
        <v>815</v>
      </c>
      <c r="M75" s="58"/>
      <c r="N75" s="58" t="s">
        <v>810</v>
      </c>
      <c r="O75" s="58" t="s">
        <v>799</v>
      </c>
      <c r="P75" s="58" t="s">
        <v>817</v>
      </c>
    </row>
    <row r="76" spans="1:16" ht="12.75">
      <c r="A76" s="58"/>
      <c r="B76" s="58"/>
      <c r="C76" s="58"/>
      <c r="D76" s="58"/>
      <c r="E76" s="58"/>
      <c r="F76" s="58"/>
      <c r="G76" s="59"/>
      <c r="H76" s="58"/>
      <c r="I76" s="58"/>
      <c r="J76" s="58" t="s">
        <v>819</v>
      </c>
      <c r="K76" s="59" t="s">
        <v>799</v>
      </c>
      <c r="L76" s="58" t="s">
        <v>817</v>
      </c>
      <c r="M76" s="58"/>
      <c r="N76" s="58"/>
      <c r="O76" s="58"/>
      <c r="P76" s="58"/>
    </row>
    <row r="77" spans="1:16" ht="12.75">
      <c r="A77" s="58">
        <v>6</v>
      </c>
      <c r="B77" s="58" t="s">
        <v>800</v>
      </c>
      <c r="C77" s="59" t="s">
        <v>799</v>
      </c>
      <c r="D77" s="58" t="s">
        <v>817</v>
      </c>
      <c r="E77" s="58">
        <v>28</v>
      </c>
      <c r="F77" s="58" t="s">
        <v>813</v>
      </c>
      <c r="G77" s="59" t="s">
        <v>799</v>
      </c>
      <c r="H77" s="58" t="s">
        <v>800</v>
      </c>
      <c r="I77" s="58"/>
      <c r="J77" s="58" t="s">
        <v>820</v>
      </c>
      <c r="K77" s="58" t="s">
        <v>799</v>
      </c>
      <c r="L77" s="58" t="s">
        <v>802</v>
      </c>
      <c r="M77" s="58">
        <v>72</v>
      </c>
      <c r="N77" s="58" t="s">
        <v>800</v>
      </c>
      <c r="O77" s="59" t="s">
        <v>799</v>
      </c>
      <c r="P77" s="58" t="s">
        <v>822</v>
      </c>
    </row>
    <row r="78" spans="1:16" ht="12.75">
      <c r="A78" s="58"/>
      <c r="B78" s="58" t="s">
        <v>803</v>
      </c>
      <c r="C78" s="58" t="s">
        <v>799</v>
      </c>
      <c r="D78" s="58" t="s">
        <v>802</v>
      </c>
      <c r="E78" s="58"/>
      <c r="F78" s="58" t="s">
        <v>815</v>
      </c>
      <c r="G78" s="58" t="s">
        <v>799</v>
      </c>
      <c r="H78" s="58" t="s">
        <v>803</v>
      </c>
      <c r="I78" s="58"/>
      <c r="J78" s="58" t="s">
        <v>821</v>
      </c>
      <c r="K78" s="59" t="s">
        <v>799</v>
      </c>
      <c r="L78" s="58" t="s">
        <v>805</v>
      </c>
      <c r="M78" s="58"/>
      <c r="N78" s="58" t="s">
        <v>803</v>
      </c>
      <c r="O78" s="58" t="s">
        <v>799</v>
      </c>
      <c r="P78" s="58" t="s">
        <v>816</v>
      </c>
    </row>
    <row r="79" spans="1:16" ht="12.75">
      <c r="A79" s="58"/>
      <c r="B79" s="58" t="s">
        <v>806</v>
      </c>
      <c r="C79" s="59" t="s">
        <v>799</v>
      </c>
      <c r="D79" s="58" t="s">
        <v>805</v>
      </c>
      <c r="E79" s="58"/>
      <c r="F79" s="58" t="s">
        <v>817</v>
      </c>
      <c r="G79" s="59" t="s">
        <v>799</v>
      </c>
      <c r="H79" s="58" t="s">
        <v>806</v>
      </c>
      <c r="I79" s="58"/>
      <c r="J79" s="58" t="s">
        <v>822</v>
      </c>
      <c r="K79" s="58" t="s">
        <v>799</v>
      </c>
      <c r="L79" s="58" t="s">
        <v>808</v>
      </c>
      <c r="M79" s="58"/>
      <c r="N79" s="58" t="s">
        <v>806</v>
      </c>
      <c r="O79" s="59" t="s">
        <v>799</v>
      </c>
      <c r="P79" s="58" t="s">
        <v>818</v>
      </c>
    </row>
    <row r="80" spans="1:16" ht="12.75">
      <c r="A80" s="58"/>
      <c r="B80" s="58" t="s">
        <v>809</v>
      </c>
      <c r="C80" s="58" t="s">
        <v>799</v>
      </c>
      <c r="D80" s="58" t="s">
        <v>808</v>
      </c>
      <c r="E80" s="58"/>
      <c r="F80" s="58" t="s">
        <v>802</v>
      </c>
      <c r="G80" s="58" t="s">
        <v>799</v>
      </c>
      <c r="H80" s="58" t="s">
        <v>809</v>
      </c>
      <c r="I80" s="58"/>
      <c r="J80" s="58"/>
      <c r="K80" s="58"/>
      <c r="L80" s="58"/>
      <c r="M80" s="58"/>
      <c r="N80" s="58" t="s">
        <v>809</v>
      </c>
      <c r="O80" s="58" t="s">
        <v>799</v>
      </c>
      <c r="P80" s="58" t="s">
        <v>819</v>
      </c>
    </row>
    <row r="81" spans="1:16" ht="12.75">
      <c r="A81" s="58"/>
      <c r="B81" s="58" t="s">
        <v>812</v>
      </c>
      <c r="C81" s="59" t="s">
        <v>799</v>
      </c>
      <c r="D81" s="58" t="s">
        <v>811</v>
      </c>
      <c r="E81" s="58"/>
      <c r="F81" s="58" t="s">
        <v>805</v>
      </c>
      <c r="G81" s="59" t="s">
        <v>799</v>
      </c>
      <c r="H81" s="58" t="s">
        <v>812</v>
      </c>
      <c r="I81" s="58">
        <v>50</v>
      </c>
      <c r="J81" s="58" t="s">
        <v>804</v>
      </c>
      <c r="K81" s="59" t="s">
        <v>799</v>
      </c>
      <c r="L81" s="58" t="s">
        <v>800</v>
      </c>
      <c r="M81" s="58"/>
      <c r="N81" s="58" t="s">
        <v>812</v>
      </c>
      <c r="O81" s="59" t="s">
        <v>799</v>
      </c>
      <c r="P81" s="58" t="s">
        <v>820</v>
      </c>
    </row>
    <row r="82" spans="1:16" ht="12.75">
      <c r="A82" s="58"/>
      <c r="B82" s="58" t="s">
        <v>814</v>
      </c>
      <c r="C82" s="58" t="s">
        <v>799</v>
      </c>
      <c r="D82" s="58" t="s">
        <v>798</v>
      </c>
      <c r="E82" s="58"/>
      <c r="F82" s="58" t="s">
        <v>808</v>
      </c>
      <c r="G82" s="58" t="s">
        <v>799</v>
      </c>
      <c r="H82" s="58" t="s">
        <v>814</v>
      </c>
      <c r="I82" s="58"/>
      <c r="J82" s="58" t="s">
        <v>807</v>
      </c>
      <c r="K82" s="58" t="s">
        <v>799</v>
      </c>
      <c r="L82" s="58" t="s">
        <v>803</v>
      </c>
      <c r="M82" s="58"/>
      <c r="N82" s="58" t="s">
        <v>814</v>
      </c>
      <c r="O82" s="58" t="s">
        <v>799</v>
      </c>
      <c r="P82" s="58" t="s">
        <v>821</v>
      </c>
    </row>
    <row r="83" spans="1:16" ht="12.75">
      <c r="A83" s="58"/>
      <c r="B83" s="58" t="s">
        <v>816</v>
      </c>
      <c r="C83" s="59" t="s">
        <v>799</v>
      </c>
      <c r="D83" s="58" t="s">
        <v>801</v>
      </c>
      <c r="E83" s="58"/>
      <c r="F83" s="58" t="s">
        <v>811</v>
      </c>
      <c r="G83" s="59" t="s">
        <v>799</v>
      </c>
      <c r="H83" s="58" t="s">
        <v>816</v>
      </c>
      <c r="I83" s="58"/>
      <c r="J83" s="58" t="s">
        <v>810</v>
      </c>
      <c r="K83" s="59" t="s">
        <v>799</v>
      </c>
      <c r="L83" s="58" t="s">
        <v>806</v>
      </c>
      <c r="M83" s="58"/>
      <c r="N83" s="58" t="s">
        <v>811</v>
      </c>
      <c r="O83" s="59" t="s">
        <v>799</v>
      </c>
      <c r="P83" s="58" t="s">
        <v>808</v>
      </c>
    </row>
    <row r="84" spans="1:16" ht="12.75">
      <c r="A84" s="58"/>
      <c r="B84" s="58" t="s">
        <v>818</v>
      </c>
      <c r="C84" s="58" t="s">
        <v>799</v>
      </c>
      <c r="D84" s="58" t="s">
        <v>804</v>
      </c>
      <c r="E84" s="58"/>
      <c r="F84" s="58" t="s">
        <v>798</v>
      </c>
      <c r="G84" s="58" t="s">
        <v>799</v>
      </c>
      <c r="H84" s="58" t="s">
        <v>818</v>
      </c>
      <c r="I84" s="58"/>
      <c r="J84" s="58" t="s">
        <v>813</v>
      </c>
      <c r="K84" s="58" t="s">
        <v>799</v>
      </c>
      <c r="L84" s="58" t="s">
        <v>809</v>
      </c>
      <c r="M84" s="58"/>
      <c r="N84" s="58" t="s">
        <v>798</v>
      </c>
      <c r="O84" s="58" t="s">
        <v>799</v>
      </c>
      <c r="P84" s="58" t="s">
        <v>813</v>
      </c>
    </row>
    <row r="85" spans="1:16" ht="12.75">
      <c r="A85" s="58"/>
      <c r="B85" s="58" t="s">
        <v>819</v>
      </c>
      <c r="C85" s="59" t="s">
        <v>799</v>
      </c>
      <c r="D85" s="58" t="s">
        <v>807</v>
      </c>
      <c r="E85" s="58"/>
      <c r="F85" s="58" t="s">
        <v>801</v>
      </c>
      <c r="G85" s="59" t="s">
        <v>799</v>
      </c>
      <c r="H85" s="58" t="s">
        <v>819</v>
      </c>
      <c r="I85" s="58"/>
      <c r="J85" s="58" t="s">
        <v>815</v>
      </c>
      <c r="K85" s="59" t="s">
        <v>799</v>
      </c>
      <c r="L85" s="58" t="s">
        <v>812</v>
      </c>
      <c r="M85" s="58"/>
      <c r="N85" s="58" t="s">
        <v>801</v>
      </c>
      <c r="O85" s="59" t="s">
        <v>799</v>
      </c>
      <c r="P85" s="58" t="s">
        <v>815</v>
      </c>
    </row>
    <row r="86" spans="1:16" ht="12.75">
      <c r="A86" s="58"/>
      <c r="B86" s="58" t="s">
        <v>820</v>
      </c>
      <c r="C86" s="58" t="s">
        <v>799</v>
      </c>
      <c r="D86" s="58" t="s">
        <v>810</v>
      </c>
      <c r="E86" s="58"/>
      <c r="F86" s="58" t="s">
        <v>804</v>
      </c>
      <c r="G86" s="58" t="s">
        <v>799</v>
      </c>
      <c r="H86" s="58" t="s">
        <v>820</v>
      </c>
      <c r="I86" s="58"/>
      <c r="J86" s="58" t="s">
        <v>817</v>
      </c>
      <c r="K86" s="58" t="s">
        <v>799</v>
      </c>
      <c r="L86" s="58" t="s">
        <v>814</v>
      </c>
      <c r="M86" s="58"/>
      <c r="N86" s="58" t="s">
        <v>804</v>
      </c>
      <c r="O86" s="58" t="s">
        <v>799</v>
      </c>
      <c r="P86" s="58" t="s">
        <v>817</v>
      </c>
    </row>
    <row r="87" spans="1:16" ht="12.75">
      <c r="A87" s="58"/>
      <c r="B87" s="58" t="s">
        <v>821</v>
      </c>
      <c r="C87" s="59" t="s">
        <v>799</v>
      </c>
      <c r="D87" s="58" t="s">
        <v>813</v>
      </c>
      <c r="E87" s="58"/>
      <c r="F87" s="58" t="s">
        <v>807</v>
      </c>
      <c r="G87" s="59" t="s">
        <v>799</v>
      </c>
      <c r="H87" s="58" t="s">
        <v>821</v>
      </c>
      <c r="I87" s="58"/>
      <c r="J87" s="58" t="s">
        <v>802</v>
      </c>
      <c r="K87" s="59" t="s">
        <v>799</v>
      </c>
      <c r="L87" s="58" t="s">
        <v>816</v>
      </c>
      <c r="M87" s="58"/>
      <c r="N87" s="58" t="s">
        <v>807</v>
      </c>
      <c r="O87" s="59" t="s">
        <v>799</v>
      </c>
      <c r="P87" s="58" t="s">
        <v>802</v>
      </c>
    </row>
    <row r="88" spans="1:16" ht="12.75">
      <c r="A88" s="58"/>
      <c r="B88" s="58" t="s">
        <v>822</v>
      </c>
      <c r="C88" s="58" t="s">
        <v>799</v>
      </c>
      <c r="D88" s="58" t="s">
        <v>815</v>
      </c>
      <c r="E88" s="58"/>
      <c r="F88" s="58" t="s">
        <v>810</v>
      </c>
      <c r="G88" s="58" t="s">
        <v>799</v>
      </c>
      <c r="H88" s="58" t="s">
        <v>822</v>
      </c>
      <c r="I88" s="58"/>
      <c r="J88" s="58" t="s">
        <v>805</v>
      </c>
      <c r="K88" s="58" t="s">
        <v>799</v>
      </c>
      <c r="L88" s="58" t="s">
        <v>818</v>
      </c>
      <c r="M88" s="58"/>
      <c r="N88" s="58" t="s">
        <v>810</v>
      </c>
      <c r="O88" s="58" t="s">
        <v>799</v>
      </c>
      <c r="P88" s="58" t="s">
        <v>805</v>
      </c>
    </row>
    <row r="89" spans="1:16" ht="12.75">
      <c r="A89" s="58"/>
      <c r="B89" s="58"/>
      <c r="C89" s="58"/>
      <c r="D89" s="58"/>
      <c r="E89" s="58"/>
      <c r="F89" s="58"/>
      <c r="G89" s="58"/>
      <c r="H89" s="58"/>
      <c r="I89" s="58"/>
      <c r="J89" s="58" t="s">
        <v>808</v>
      </c>
      <c r="K89" s="59" t="s">
        <v>799</v>
      </c>
      <c r="L89" s="58" t="s">
        <v>819</v>
      </c>
      <c r="M89" s="58"/>
      <c r="N89" s="58"/>
      <c r="O89" s="58"/>
      <c r="P89" s="58"/>
    </row>
    <row r="90" spans="1:16" ht="12.75">
      <c r="A90" s="58">
        <v>7</v>
      </c>
      <c r="B90" s="58" t="s">
        <v>800</v>
      </c>
      <c r="C90" s="59" t="s">
        <v>799</v>
      </c>
      <c r="D90" s="58" t="s">
        <v>814</v>
      </c>
      <c r="E90" s="58">
        <v>29</v>
      </c>
      <c r="F90" s="58" t="s">
        <v>806</v>
      </c>
      <c r="G90" s="59" t="s">
        <v>799</v>
      </c>
      <c r="H90" s="58" t="s">
        <v>800</v>
      </c>
      <c r="I90" s="58"/>
      <c r="J90" s="58" t="s">
        <v>811</v>
      </c>
      <c r="K90" s="58" t="s">
        <v>799</v>
      </c>
      <c r="L90" s="58" t="s">
        <v>820</v>
      </c>
      <c r="M90" s="58">
        <v>73</v>
      </c>
      <c r="N90" s="58" t="s">
        <v>800</v>
      </c>
      <c r="O90" s="59" t="s">
        <v>799</v>
      </c>
      <c r="P90" s="58" t="s">
        <v>803</v>
      </c>
    </row>
    <row r="91" spans="1:16" ht="12.75">
      <c r="A91" s="58"/>
      <c r="B91" s="58" t="s">
        <v>803</v>
      </c>
      <c r="C91" s="58" t="s">
        <v>799</v>
      </c>
      <c r="D91" s="58" t="s">
        <v>809</v>
      </c>
      <c r="E91" s="58"/>
      <c r="F91" s="58" t="s">
        <v>814</v>
      </c>
      <c r="G91" s="58" t="s">
        <v>799</v>
      </c>
      <c r="H91" s="58" t="s">
        <v>809</v>
      </c>
      <c r="I91" s="58"/>
      <c r="J91" s="58" t="s">
        <v>798</v>
      </c>
      <c r="K91" s="59" t="s">
        <v>799</v>
      </c>
      <c r="L91" s="58" t="s">
        <v>821</v>
      </c>
      <c r="M91" s="58"/>
      <c r="N91" s="58" t="s">
        <v>809</v>
      </c>
      <c r="O91" s="58" t="s">
        <v>799</v>
      </c>
      <c r="P91" s="58" t="s">
        <v>812</v>
      </c>
    </row>
    <row r="92" spans="1:16" ht="12.75">
      <c r="A92" s="58"/>
      <c r="B92" s="58" t="s">
        <v>806</v>
      </c>
      <c r="C92" s="59" t="s">
        <v>799</v>
      </c>
      <c r="D92" s="58" t="s">
        <v>812</v>
      </c>
      <c r="E92" s="58"/>
      <c r="F92" s="58" t="s">
        <v>819</v>
      </c>
      <c r="G92" s="59" t="s">
        <v>799</v>
      </c>
      <c r="H92" s="58" t="s">
        <v>816</v>
      </c>
      <c r="I92" s="58"/>
      <c r="J92" s="58" t="s">
        <v>801</v>
      </c>
      <c r="K92" s="58" t="s">
        <v>799</v>
      </c>
      <c r="L92" s="58" t="s">
        <v>822</v>
      </c>
      <c r="M92" s="58"/>
      <c r="N92" s="58" t="s">
        <v>816</v>
      </c>
      <c r="O92" s="59" t="s">
        <v>799</v>
      </c>
      <c r="P92" s="58" t="s">
        <v>818</v>
      </c>
    </row>
    <row r="93" spans="1:16" ht="12.75">
      <c r="A93" s="58"/>
      <c r="B93" s="58" t="s">
        <v>816</v>
      </c>
      <c r="C93" s="58" t="s">
        <v>799</v>
      </c>
      <c r="D93" s="58" t="s">
        <v>822</v>
      </c>
      <c r="E93" s="58"/>
      <c r="F93" s="58" t="s">
        <v>822</v>
      </c>
      <c r="G93" s="58" t="s">
        <v>799</v>
      </c>
      <c r="H93" s="58" t="s">
        <v>820</v>
      </c>
      <c r="I93" s="58"/>
      <c r="J93" s="58"/>
      <c r="K93" s="58"/>
      <c r="L93" s="58"/>
      <c r="M93" s="58"/>
      <c r="N93" s="58" t="s">
        <v>820</v>
      </c>
      <c r="O93" s="58" t="s">
        <v>799</v>
      </c>
      <c r="P93" s="58" t="s">
        <v>821</v>
      </c>
    </row>
    <row r="94" spans="1:16" ht="12.75">
      <c r="A94" s="58"/>
      <c r="B94" s="58" t="s">
        <v>818</v>
      </c>
      <c r="C94" s="59" t="s">
        <v>799</v>
      </c>
      <c r="D94" s="58" t="s">
        <v>820</v>
      </c>
      <c r="E94" s="58"/>
      <c r="F94" s="58" t="s">
        <v>801</v>
      </c>
      <c r="G94" s="59" t="s">
        <v>799</v>
      </c>
      <c r="H94" s="58" t="s">
        <v>811</v>
      </c>
      <c r="I94" s="58">
        <v>51</v>
      </c>
      <c r="J94" s="58" t="s">
        <v>803</v>
      </c>
      <c r="K94" s="59" t="s">
        <v>799</v>
      </c>
      <c r="L94" s="58" t="s">
        <v>800</v>
      </c>
      <c r="M94" s="58"/>
      <c r="N94" s="58" t="s">
        <v>811</v>
      </c>
      <c r="O94" s="59" t="s">
        <v>799</v>
      </c>
      <c r="P94" s="58" t="s">
        <v>798</v>
      </c>
    </row>
    <row r="95" spans="1:16" ht="12.75">
      <c r="A95" s="58"/>
      <c r="B95" s="58" t="s">
        <v>819</v>
      </c>
      <c r="C95" s="58" t="s">
        <v>799</v>
      </c>
      <c r="D95" s="58" t="s">
        <v>821</v>
      </c>
      <c r="E95" s="58"/>
      <c r="F95" s="58" t="s">
        <v>810</v>
      </c>
      <c r="G95" s="58" t="s">
        <v>799</v>
      </c>
      <c r="H95" s="58" t="s">
        <v>804</v>
      </c>
      <c r="I95" s="58"/>
      <c r="J95" s="58" t="s">
        <v>812</v>
      </c>
      <c r="K95" s="58" t="s">
        <v>799</v>
      </c>
      <c r="L95" s="58" t="s">
        <v>809</v>
      </c>
      <c r="M95" s="58"/>
      <c r="N95" s="58" t="s">
        <v>804</v>
      </c>
      <c r="O95" s="58" t="s">
        <v>799</v>
      </c>
      <c r="P95" s="58" t="s">
        <v>807</v>
      </c>
    </row>
    <row r="96" spans="1:16" ht="12.75">
      <c r="A96" s="58"/>
      <c r="B96" s="58" t="s">
        <v>811</v>
      </c>
      <c r="C96" s="59" t="s">
        <v>799</v>
      </c>
      <c r="D96" s="58" t="s">
        <v>810</v>
      </c>
      <c r="E96" s="58"/>
      <c r="F96" s="58" t="s">
        <v>817</v>
      </c>
      <c r="G96" s="59" t="s">
        <v>799</v>
      </c>
      <c r="H96" s="58" t="s">
        <v>813</v>
      </c>
      <c r="I96" s="58"/>
      <c r="J96" s="58" t="s">
        <v>818</v>
      </c>
      <c r="K96" s="59" t="s">
        <v>799</v>
      </c>
      <c r="L96" s="58" t="s">
        <v>816</v>
      </c>
      <c r="M96" s="58"/>
      <c r="N96" s="58" t="s">
        <v>813</v>
      </c>
      <c r="O96" s="59" t="s">
        <v>799</v>
      </c>
      <c r="P96" s="58" t="s">
        <v>815</v>
      </c>
    </row>
    <row r="97" spans="1:16" ht="12.75">
      <c r="A97" s="58"/>
      <c r="B97" s="58" t="s">
        <v>798</v>
      </c>
      <c r="C97" s="58" t="s">
        <v>799</v>
      </c>
      <c r="D97" s="58" t="s">
        <v>804</v>
      </c>
      <c r="E97" s="58"/>
      <c r="F97" s="58" t="s">
        <v>808</v>
      </c>
      <c r="G97" s="58" t="s">
        <v>799</v>
      </c>
      <c r="H97" s="58" t="s">
        <v>802</v>
      </c>
      <c r="I97" s="58"/>
      <c r="J97" s="58" t="s">
        <v>821</v>
      </c>
      <c r="K97" s="58" t="s">
        <v>799</v>
      </c>
      <c r="L97" s="58" t="s">
        <v>820</v>
      </c>
      <c r="M97" s="58"/>
      <c r="N97" s="58" t="s">
        <v>805</v>
      </c>
      <c r="O97" s="58" t="s">
        <v>799</v>
      </c>
      <c r="P97" s="58" t="s">
        <v>802</v>
      </c>
    </row>
    <row r="98" spans="1:16" ht="12.75">
      <c r="A98" s="58"/>
      <c r="B98" s="58" t="s">
        <v>801</v>
      </c>
      <c r="C98" s="59" t="s">
        <v>799</v>
      </c>
      <c r="D98" s="58" t="s">
        <v>807</v>
      </c>
      <c r="E98" s="58"/>
      <c r="F98" s="58"/>
      <c r="G98" s="58"/>
      <c r="H98" s="58"/>
      <c r="I98" s="58"/>
      <c r="J98" s="58" t="s">
        <v>798</v>
      </c>
      <c r="K98" s="59" t="s">
        <v>799</v>
      </c>
      <c r="L98" s="58" t="s">
        <v>811</v>
      </c>
      <c r="M98" s="58"/>
      <c r="N98" s="58"/>
      <c r="O98" s="58"/>
      <c r="P98" s="58"/>
    </row>
    <row r="99" spans="1:16" ht="12.75">
      <c r="A99" s="58"/>
      <c r="B99" s="58" t="s">
        <v>813</v>
      </c>
      <c r="C99" s="58" t="s">
        <v>799</v>
      </c>
      <c r="D99" s="58" t="s">
        <v>808</v>
      </c>
      <c r="E99" s="58">
        <v>30</v>
      </c>
      <c r="F99" s="58" t="s">
        <v>800</v>
      </c>
      <c r="G99" s="59" t="s">
        <v>799</v>
      </c>
      <c r="H99" s="58" t="s">
        <v>802</v>
      </c>
      <c r="I99" s="58"/>
      <c r="J99" s="58" t="s">
        <v>807</v>
      </c>
      <c r="K99" s="58" t="s">
        <v>799</v>
      </c>
      <c r="L99" s="58" t="s">
        <v>804</v>
      </c>
      <c r="M99" s="58">
        <v>74</v>
      </c>
      <c r="N99" s="58" t="s">
        <v>800</v>
      </c>
      <c r="O99" s="59" t="s">
        <v>799</v>
      </c>
      <c r="P99" s="58" t="s">
        <v>818</v>
      </c>
    </row>
    <row r="100" spans="1:16" ht="12.75">
      <c r="A100" s="58"/>
      <c r="B100" s="58" t="s">
        <v>815</v>
      </c>
      <c r="C100" s="59" t="s">
        <v>799</v>
      </c>
      <c r="D100" s="58" t="s">
        <v>802</v>
      </c>
      <c r="E100" s="58"/>
      <c r="F100" s="58" t="s">
        <v>803</v>
      </c>
      <c r="G100" s="58" t="s">
        <v>799</v>
      </c>
      <c r="H100" s="58" t="s">
        <v>805</v>
      </c>
      <c r="I100" s="58"/>
      <c r="J100" s="58" t="s">
        <v>815</v>
      </c>
      <c r="K100" s="59" t="s">
        <v>799</v>
      </c>
      <c r="L100" s="58" t="s">
        <v>813</v>
      </c>
      <c r="M100" s="58"/>
      <c r="N100" s="58" t="s">
        <v>803</v>
      </c>
      <c r="O100" s="58" t="s">
        <v>799</v>
      </c>
      <c r="P100" s="58" t="s">
        <v>819</v>
      </c>
    </row>
    <row r="101" spans="1:16" ht="12.75">
      <c r="A101" s="58"/>
      <c r="B101" s="58" t="s">
        <v>817</v>
      </c>
      <c r="C101" s="58" t="s">
        <v>799</v>
      </c>
      <c r="D101" s="58" t="s">
        <v>805</v>
      </c>
      <c r="E101" s="58"/>
      <c r="F101" s="58" t="s">
        <v>806</v>
      </c>
      <c r="G101" s="59" t="s">
        <v>799</v>
      </c>
      <c r="H101" s="58" t="s">
        <v>808</v>
      </c>
      <c r="I101" s="58"/>
      <c r="J101" s="58" t="s">
        <v>802</v>
      </c>
      <c r="K101" s="58" t="s">
        <v>799</v>
      </c>
      <c r="L101" s="58" t="s">
        <v>805</v>
      </c>
      <c r="M101" s="58"/>
      <c r="N101" s="58" t="s">
        <v>806</v>
      </c>
      <c r="O101" s="59" t="s">
        <v>799</v>
      </c>
      <c r="P101" s="58" t="s">
        <v>820</v>
      </c>
    </row>
    <row r="102" spans="1:16" ht="12.75">
      <c r="A102" s="58"/>
      <c r="B102" s="58"/>
      <c r="C102" s="58"/>
      <c r="D102" s="58"/>
      <c r="E102" s="58"/>
      <c r="F102" s="58" t="s">
        <v>811</v>
      </c>
      <c r="G102" s="58" t="s">
        <v>799</v>
      </c>
      <c r="H102" s="58" t="s">
        <v>809</v>
      </c>
      <c r="I102" s="58"/>
      <c r="J102" s="58"/>
      <c r="K102" s="58"/>
      <c r="L102" s="58"/>
      <c r="M102" s="58"/>
      <c r="N102" s="58" t="s">
        <v>809</v>
      </c>
      <c r="O102" s="58" t="s">
        <v>799</v>
      </c>
      <c r="P102" s="58" t="s">
        <v>821</v>
      </c>
    </row>
    <row r="103" spans="1:16" ht="12.75">
      <c r="A103" s="58">
        <v>8</v>
      </c>
      <c r="B103" s="58" t="s">
        <v>800</v>
      </c>
      <c r="C103" s="59" t="s">
        <v>799</v>
      </c>
      <c r="D103" s="58" t="s">
        <v>807</v>
      </c>
      <c r="E103" s="58"/>
      <c r="F103" s="58" t="s">
        <v>798</v>
      </c>
      <c r="G103" s="59" t="s">
        <v>799</v>
      </c>
      <c r="H103" s="58" t="s">
        <v>812</v>
      </c>
      <c r="I103" s="58">
        <v>52</v>
      </c>
      <c r="J103" s="58" t="s">
        <v>800</v>
      </c>
      <c r="K103" s="59" t="s">
        <v>799</v>
      </c>
      <c r="L103" s="58" t="s">
        <v>801</v>
      </c>
      <c r="M103" s="58"/>
      <c r="N103" s="58" t="s">
        <v>812</v>
      </c>
      <c r="O103" s="59" t="s">
        <v>799</v>
      </c>
      <c r="P103" s="58" t="s">
        <v>822</v>
      </c>
    </row>
    <row r="104" spans="1:16" ht="12.75">
      <c r="A104" s="58"/>
      <c r="B104" s="58" t="s">
        <v>803</v>
      </c>
      <c r="C104" s="58" t="s">
        <v>799</v>
      </c>
      <c r="D104" s="58" t="s">
        <v>810</v>
      </c>
      <c r="E104" s="58"/>
      <c r="F104" s="58" t="s">
        <v>801</v>
      </c>
      <c r="G104" s="58" t="s">
        <v>799</v>
      </c>
      <c r="H104" s="58" t="s">
        <v>814</v>
      </c>
      <c r="I104" s="58"/>
      <c r="J104" s="58" t="s">
        <v>803</v>
      </c>
      <c r="K104" s="58" t="s">
        <v>799</v>
      </c>
      <c r="L104" s="58" t="s">
        <v>804</v>
      </c>
      <c r="M104" s="58"/>
      <c r="N104" s="58" t="s">
        <v>814</v>
      </c>
      <c r="O104" s="58" t="s">
        <v>799</v>
      </c>
      <c r="P104" s="58" t="s">
        <v>816</v>
      </c>
    </row>
    <row r="105" spans="1:16" ht="12.75">
      <c r="A105" s="58"/>
      <c r="B105" s="58" t="s">
        <v>806</v>
      </c>
      <c r="C105" s="59" t="s">
        <v>799</v>
      </c>
      <c r="D105" s="58" t="s">
        <v>813</v>
      </c>
      <c r="E105" s="58"/>
      <c r="F105" s="58" t="s">
        <v>816</v>
      </c>
      <c r="G105" s="59" t="s">
        <v>799</v>
      </c>
      <c r="H105" s="58" t="s">
        <v>804</v>
      </c>
      <c r="I105" s="58"/>
      <c r="J105" s="58" t="s">
        <v>806</v>
      </c>
      <c r="K105" s="59" t="s">
        <v>799</v>
      </c>
      <c r="L105" s="58" t="s">
        <v>807</v>
      </c>
      <c r="M105" s="58"/>
      <c r="N105" s="58" t="s">
        <v>811</v>
      </c>
      <c r="O105" s="59" t="s">
        <v>799</v>
      </c>
      <c r="P105" s="58" t="s">
        <v>815</v>
      </c>
    </row>
    <row r="106" spans="1:16" ht="12.75">
      <c r="A106" s="58"/>
      <c r="B106" s="58" t="s">
        <v>809</v>
      </c>
      <c r="C106" s="58" t="s">
        <v>799</v>
      </c>
      <c r="D106" s="58" t="s">
        <v>815</v>
      </c>
      <c r="E106" s="58"/>
      <c r="F106" s="58" t="s">
        <v>818</v>
      </c>
      <c r="G106" s="58" t="s">
        <v>799</v>
      </c>
      <c r="H106" s="58" t="s">
        <v>807</v>
      </c>
      <c r="I106" s="58"/>
      <c r="J106" s="58" t="s">
        <v>809</v>
      </c>
      <c r="K106" s="58" t="s">
        <v>799</v>
      </c>
      <c r="L106" s="58" t="s">
        <v>810</v>
      </c>
      <c r="M106" s="58"/>
      <c r="N106" s="58" t="s">
        <v>798</v>
      </c>
      <c r="O106" s="58" t="s">
        <v>799</v>
      </c>
      <c r="P106" s="58" t="s">
        <v>817</v>
      </c>
    </row>
    <row r="107" spans="1:16" ht="12.75">
      <c r="A107" s="58"/>
      <c r="B107" s="58" t="s">
        <v>812</v>
      </c>
      <c r="C107" s="59" t="s">
        <v>799</v>
      </c>
      <c r="D107" s="58" t="s">
        <v>817</v>
      </c>
      <c r="E107" s="58"/>
      <c r="F107" s="58" t="s">
        <v>819</v>
      </c>
      <c r="G107" s="59" t="s">
        <v>799</v>
      </c>
      <c r="H107" s="58" t="s">
        <v>810</v>
      </c>
      <c r="I107" s="58"/>
      <c r="J107" s="58" t="s">
        <v>812</v>
      </c>
      <c r="K107" s="59" t="s">
        <v>799</v>
      </c>
      <c r="L107" s="58" t="s">
        <v>813</v>
      </c>
      <c r="M107" s="58"/>
      <c r="N107" s="58" t="s">
        <v>801</v>
      </c>
      <c r="O107" s="59" t="s">
        <v>799</v>
      </c>
      <c r="P107" s="58" t="s">
        <v>802</v>
      </c>
    </row>
    <row r="108" spans="1:16" ht="12.75">
      <c r="A108" s="58"/>
      <c r="B108" s="58" t="s">
        <v>814</v>
      </c>
      <c r="C108" s="58" t="s">
        <v>799</v>
      </c>
      <c r="D108" s="58" t="s">
        <v>802</v>
      </c>
      <c r="E108" s="58"/>
      <c r="F108" s="58" t="s">
        <v>813</v>
      </c>
      <c r="G108" s="58" t="s">
        <v>799</v>
      </c>
      <c r="H108" s="58" t="s">
        <v>820</v>
      </c>
      <c r="I108" s="58"/>
      <c r="J108" s="58" t="s">
        <v>814</v>
      </c>
      <c r="K108" s="58" t="s">
        <v>799</v>
      </c>
      <c r="L108" s="58" t="s">
        <v>815</v>
      </c>
      <c r="M108" s="58"/>
      <c r="N108" s="58" t="s">
        <v>804</v>
      </c>
      <c r="O108" s="58" t="s">
        <v>799</v>
      </c>
      <c r="P108" s="58" t="s">
        <v>805</v>
      </c>
    </row>
    <row r="109" spans="1:16" ht="12.75">
      <c r="A109" s="58"/>
      <c r="B109" s="58" t="s">
        <v>816</v>
      </c>
      <c r="C109" s="59" t="s">
        <v>799</v>
      </c>
      <c r="D109" s="58" t="s">
        <v>805</v>
      </c>
      <c r="E109" s="58"/>
      <c r="F109" s="58" t="s">
        <v>815</v>
      </c>
      <c r="G109" s="59" t="s">
        <v>799</v>
      </c>
      <c r="H109" s="58" t="s">
        <v>821</v>
      </c>
      <c r="I109" s="58"/>
      <c r="J109" s="58" t="s">
        <v>816</v>
      </c>
      <c r="K109" s="59" t="s">
        <v>799</v>
      </c>
      <c r="L109" s="58" t="s">
        <v>817</v>
      </c>
      <c r="M109" s="58"/>
      <c r="N109" s="58" t="s">
        <v>807</v>
      </c>
      <c r="O109" s="59" t="s">
        <v>799</v>
      </c>
      <c r="P109" s="58" t="s">
        <v>808</v>
      </c>
    </row>
    <row r="110" spans="1:16" ht="12.75">
      <c r="A110" s="58"/>
      <c r="B110" s="58" t="s">
        <v>818</v>
      </c>
      <c r="C110" s="58" t="s">
        <v>799</v>
      </c>
      <c r="D110" s="58" t="s">
        <v>808</v>
      </c>
      <c r="E110" s="58"/>
      <c r="F110" s="58" t="s">
        <v>817</v>
      </c>
      <c r="G110" s="58" t="s">
        <v>799</v>
      </c>
      <c r="H110" s="58" t="s">
        <v>822</v>
      </c>
      <c r="I110" s="58"/>
      <c r="J110" s="58" t="s">
        <v>818</v>
      </c>
      <c r="K110" s="58" t="s">
        <v>799</v>
      </c>
      <c r="L110" s="58" t="s">
        <v>802</v>
      </c>
      <c r="M110" s="58"/>
      <c r="N110" s="58" t="s">
        <v>810</v>
      </c>
      <c r="O110" s="58" t="s">
        <v>799</v>
      </c>
      <c r="P110" s="58" t="s">
        <v>813</v>
      </c>
    </row>
    <row r="111" spans="1:16" ht="12.75">
      <c r="A111" s="58"/>
      <c r="B111" s="58" t="s">
        <v>819</v>
      </c>
      <c r="C111" s="59" t="s">
        <v>799</v>
      </c>
      <c r="D111" s="58" t="s">
        <v>811</v>
      </c>
      <c r="E111" s="58"/>
      <c r="F111" s="58"/>
      <c r="G111" s="58"/>
      <c r="H111" s="58"/>
      <c r="I111" s="58"/>
      <c r="J111" s="58" t="s">
        <v>819</v>
      </c>
      <c r="K111" s="59" t="s">
        <v>799</v>
      </c>
      <c r="L111" s="58" t="s">
        <v>805</v>
      </c>
      <c r="M111" s="58"/>
      <c r="N111" s="58"/>
      <c r="O111" s="58"/>
      <c r="P111" s="58"/>
    </row>
    <row r="112" spans="1:16" ht="12.75">
      <c r="A112" s="58"/>
      <c r="B112" s="58" t="s">
        <v>820</v>
      </c>
      <c r="C112" s="58" t="s">
        <v>799</v>
      </c>
      <c r="D112" s="58" t="s">
        <v>798</v>
      </c>
      <c r="E112" s="58">
        <v>31</v>
      </c>
      <c r="F112" s="58" t="s">
        <v>821</v>
      </c>
      <c r="G112" s="59" t="s">
        <v>799</v>
      </c>
      <c r="H112" s="58" t="s">
        <v>800</v>
      </c>
      <c r="I112" s="58"/>
      <c r="J112" s="58" t="s">
        <v>820</v>
      </c>
      <c r="K112" s="58" t="s">
        <v>799</v>
      </c>
      <c r="L112" s="58" t="s">
        <v>808</v>
      </c>
      <c r="M112" s="58">
        <v>75</v>
      </c>
      <c r="N112" s="58" t="s">
        <v>811</v>
      </c>
      <c r="O112" s="59" t="s">
        <v>799</v>
      </c>
      <c r="P112" s="58" t="s">
        <v>800</v>
      </c>
    </row>
    <row r="113" spans="1:16" ht="12.75">
      <c r="A113" s="58"/>
      <c r="B113" s="58" t="s">
        <v>821</v>
      </c>
      <c r="C113" s="59" t="s">
        <v>799</v>
      </c>
      <c r="D113" s="58" t="s">
        <v>801</v>
      </c>
      <c r="E113" s="58"/>
      <c r="F113" s="58" t="s">
        <v>822</v>
      </c>
      <c r="G113" s="58" t="s">
        <v>799</v>
      </c>
      <c r="H113" s="58" t="s">
        <v>803</v>
      </c>
      <c r="I113" s="58"/>
      <c r="J113" s="58" t="s">
        <v>821</v>
      </c>
      <c r="K113" s="59" t="s">
        <v>799</v>
      </c>
      <c r="L113" s="58" t="s">
        <v>811</v>
      </c>
      <c r="M113" s="58"/>
      <c r="N113" s="58" t="s">
        <v>798</v>
      </c>
      <c r="O113" s="58" t="s">
        <v>799</v>
      </c>
      <c r="P113" s="58" t="s">
        <v>803</v>
      </c>
    </row>
    <row r="114" spans="1:16" ht="12.75">
      <c r="A114" s="58"/>
      <c r="B114" s="58" t="s">
        <v>822</v>
      </c>
      <c r="C114" s="58" t="s">
        <v>799</v>
      </c>
      <c r="D114" s="58" t="s">
        <v>804</v>
      </c>
      <c r="E114" s="58"/>
      <c r="F114" s="58" t="s">
        <v>816</v>
      </c>
      <c r="G114" s="59" t="s">
        <v>799</v>
      </c>
      <c r="H114" s="58" t="s">
        <v>806</v>
      </c>
      <c r="I114" s="58"/>
      <c r="J114" s="58" t="s">
        <v>822</v>
      </c>
      <c r="K114" s="58" t="s">
        <v>799</v>
      </c>
      <c r="L114" s="58" t="s">
        <v>798</v>
      </c>
      <c r="M114" s="58"/>
      <c r="N114" s="58" t="s">
        <v>801</v>
      </c>
      <c r="O114" s="59" t="s">
        <v>799</v>
      </c>
      <c r="P114" s="58" t="s">
        <v>806</v>
      </c>
    </row>
    <row r="115" spans="1:16" ht="12.75">
      <c r="A115" s="58"/>
      <c r="B115" s="58"/>
      <c r="C115" s="58"/>
      <c r="D115" s="58"/>
      <c r="E115" s="58"/>
      <c r="F115" s="58" t="s">
        <v>818</v>
      </c>
      <c r="G115" s="58" t="s">
        <v>799</v>
      </c>
      <c r="H115" s="58" t="s">
        <v>809</v>
      </c>
      <c r="I115" s="58"/>
      <c r="J115" s="58"/>
      <c r="K115" s="58"/>
      <c r="L115" s="58"/>
      <c r="M115" s="58"/>
      <c r="N115" s="58" t="s">
        <v>804</v>
      </c>
      <c r="O115" s="58" t="s">
        <v>799</v>
      </c>
      <c r="P115" s="58" t="s">
        <v>809</v>
      </c>
    </row>
    <row r="116" spans="1:16" ht="12.75">
      <c r="A116" s="58">
        <v>9</v>
      </c>
      <c r="B116" s="58" t="s">
        <v>818</v>
      </c>
      <c r="C116" s="59" t="s">
        <v>799</v>
      </c>
      <c r="D116" s="58" t="s">
        <v>800</v>
      </c>
      <c r="E116" s="58"/>
      <c r="F116" s="58" t="s">
        <v>819</v>
      </c>
      <c r="G116" s="59" t="s">
        <v>799</v>
      </c>
      <c r="H116" s="58" t="s">
        <v>812</v>
      </c>
      <c r="I116" s="58">
        <v>53</v>
      </c>
      <c r="J116" s="58" t="s">
        <v>800</v>
      </c>
      <c r="K116" s="59" t="s">
        <v>799</v>
      </c>
      <c r="L116" s="58" t="s">
        <v>817</v>
      </c>
      <c r="M116" s="58"/>
      <c r="N116" s="58" t="s">
        <v>807</v>
      </c>
      <c r="O116" s="59" t="s">
        <v>799</v>
      </c>
      <c r="P116" s="58" t="s">
        <v>812</v>
      </c>
    </row>
    <row r="117" spans="1:16" ht="12.75">
      <c r="A117" s="58"/>
      <c r="B117" s="58" t="s">
        <v>819</v>
      </c>
      <c r="C117" s="58" t="s">
        <v>799</v>
      </c>
      <c r="D117" s="58" t="s">
        <v>803</v>
      </c>
      <c r="E117" s="58"/>
      <c r="F117" s="58" t="s">
        <v>820</v>
      </c>
      <c r="G117" s="58" t="s">
        <v>799</v>
      </c>
      <c r="H117" s="58" t="s">
        <v>814</v>
      </c>
      <c r="I117" s="58"/>
      <c r="J117" s="58" t="s">
        <v>803</v>
      </c>
      <c r="K117" s="58" t="s">
        <v>799</v>
      </c>
      <c r="L117" s="58" t="s">
        <v>802</v>
      </c>
      <c r="M117" s="58"/>
      <c r="N117" s="58" t="s">
        <v>810</v>
      </c>
      <c r="O117" s="58" t="s">
        <v>799</v>
      </c>
      <c r="P117" s="58" t="s">
        <v>814</v>
      </c>
    </row>
    <row r="118" spans="1:16" ht="12.75">
      <c r="A118" s="58"/>
      <c r="B118" s="58" t="s">
        <v>820</v>
      </c>
      <c r="C118" s="59" t="s">
        <v>799</v>
      </c>
      <c r="D118" s="58" t="s">
        <v>806</v>
      </c>
      <c r="E118" s="58"/>
      <c r="F118" s="58" t="s">
        <v>805</v>
      </c>
      <c r="G118" s="59" t="s">
        <v>799</v>
      </c>
      <c r="H118" s="58" t="s">
        <v>811</v>
      </c>
      <c r="I118" s="58"/>
      <c r="J118" s="58" t="s">
        <v>806</v>
      </c>
      <c r="K118" s="59" t="s">
        <v>799</v>
      </c>
      <c r="L118" s="58" t="s">
        <v>805</v>
      </c>
      <c r="M118" s="58"/>
      <c r="N118" s="58" t="s">
        <v>813</v>
      </c>
      <c r="O118" s="59" t="s">
        <v>799</v>
      </c>
      <c r="P118" s="58" t="s">
        <v>816</v>
      </c>
    </row>
    <row r="119" spans="1:16" ht="12.75">
      <c r="A119" s="58"/>
      <c r="B119" s="58" t="s">
        <v>821</v>
      </c>
      <c r="C119" s="58" t="s">
        <v>799</v>
      </c>
      <c r="D119" s="58" t="s">
        <v>809</v>
      </c>
      <c r="E119" s="58"/>
      <c r="F119" s="58" t="s">
        <v>808</v>
      </c>
      <c r="G119" s="58" t="s">
        <v>799</v>
      </c>
      <c r="H119" s="58" t="s">
        <v>798</v>
      </c>
      <c r="I119" s="58"/>
      <c r="J119" s="58" t="s">
        <v>809</v>
      </c>
      <c r="K119" s="58" t="s">
        <v>799</v>
      </c>
      <c r="L119" s="58" t="s">
        <v>808</v>
      </c>
      <c r="M119" s="58"/>
      <c r="N119" s="58" t="s">
        <v>815</v>
      </c>
      <c r="O119" s="58" t="s">
        <v>799</v>
      </c>
      <c r="P119" s="58" t="s">
        <v>818</v>
      </c>
    </row>
    <row r="120" spans="1:16" ht="12.75">
      <c r="A120" s="58"/>
      <c r="B120" s="58" t="s">
        <v>822</v>
      </c>
      <c r="C120" s="59" t="s">
        <v>799</v>
      </c>
      <c r="D120" s="58" t="s">
        <v>812</v>
      </c>
      <c r="E120" s="58"/>
      <c r="F120" s="58" t="s">
        <v>813</v>
      </c>
      <c r="G120" s="59" t="s">
        <v>799</v>
      </c>
      <c r="H120" s="58" t="s">
        <v>801</v>
      </c>
      <c r="I120" s="58"/>
      <c r="J120" s="58" t="s">
        <v>812</v>
      </c>
      <c r="K120" s="59" t="s">
        <v>799</v>
      </c>
      <c r="L120" s="58" t="s">
        <v>811</v>
      </c>
      <c r="M120" s="58"/>
      <c r="N120" s="58" t="s">
        <v>817</v>
      </c>
      <c r="O120" s="59" t="s">
        <v>799</v>
      </c>
      <c r="P120" s="58" t="s">
        <v>819</v>
      </c>
    </row>
    <row r="121" spans="1:16" ht="12.75">
      <c r="A121" s="58"/>
      <c r="B121" s="58" t="s">
        <v>816</v>
      </c>
      <c r="C121" s="58" t="s">
        <v>799</v>
      </c>
      <c r="D121" s="58" t="s">
        <v>814</v>
      </c>
      <c r="E121" s="58"/>
      <c r="F121" s="58" t="s">
        <v>815</v>
      </c>
      <c r="G121" s="58" t="s">
        <v>799</v>
      </c>
      <c r="H121" s="58" t="s">
        <v>804</v>
      </c>
      <c r="I121" s="58"/>
      <c r="J121" s="58" t="s">
        <v>814</v>
      </c>
      <c r="K121" s="58" t="s">
        <v>799</v>
      </c>
      <c r="L121" s="58" t="s">
        <v>798</v>
      </c>
      <c r="M121" s="58"/>
      <c r="N121" s="58" t="s">
        <v>802</v>
      </c>
      <c r="O121" s="58" t="s">
        <v>799</v>
      </c>
      <c r="P121" s="58" t="s">
        <v>820</v>
      </c>
    </row>
    <row r="122" spans="1:16" ht="12.75">
      <c r="A122" s="58"/>
      <c r="B122" s="58" t="s">
        <v>815</v>
      </c>
      <c r="C122" s="59" t="s">
        <v>799</v>
      </c>
      <c r="D122" s="58" t="s">
        <v>811</v>
      </c>
      <c r="E122" s="58"/>
      <c r="F122" s="58" t="s">
        <v>817</v>
      </c>
      <c r="G122" s="59" t="s">
        <v>799</v>
      </c>
      <c r="H122" s="58" t="s">
        <v>807</v>
      </c>
      <c r="I122" s="58"/>
      <c r="J122" s="58" t="s">
        <v>816</v>
      </c>
      <c r="K122" s="59" t="s">
        <v>799</v>
      </c>
      <c r="L122" s="58" t="s">
        <v>801</v>
      </c>
      <c r="M122" s="58"/>
      <c r="N122" s="58" t="s">
        <v>805</v>
      </c>
      <c r="O122" s="59" t="s">
        <v>799</v>
      </c>
      <c r="P122" s="58" t="s">
        <v>821</v>
      </c>
    </row>
    <row r="123" spans="1:16" ht="12.75">
      <c r="A123" s="58"/>
      <c r="B123" s="58" t="s">
        <v>817</v>
      </c>
      <c r="C123" s="58" t="s">
        <v>799</v>
      </c>
      <c r="D123" s="58" t="s">
        <v>798</v>
      </c>
      <c r="E123" s="58"/>
      <c r="F123" s="58" t="s">
        <v>802</v>
      </c>
      <c r="G123" s="58" t="s">
        <v>799</v>
      </c>
      <c r="H123" s="58" t="s">
        <v>810</v>
      </c>
      <c r="I123" s="58"/>
      <c r="J123" s="58" t="s">
        <v>818</v>
      </c>
      <c r="K123" s="58" t="s">
        <v>799</v>
      </c>
      <c r="L123" s="58" t="s">
        <v>804</v>
      </c>
      <c r="M123" s="58"/>
      <c r="N123" s="58" t="s">
        <v>808</v>
      </c>
      <c r="O123" s="58" t="s">
        <v>799</v>
      </c>
      <c r="P123" s="58" t="s">
        <v>822</v>
      </c>
    </row>
    <row r="124" spans="1:16" ht="12.75">
      <c r="A124" s="58"/>
      <c r="B124" s="58" t="s">
        <v>802</v>
      </c>
      <c r="C124" s="59" t="s">
        <v>799</v>
      </c>
      <c r="D124" s="58" t="s">
        <v>801</v>
      </c>
      <c r="E124" s="58"/>
      <c r="F124" s="58"/>
      <c r="G124" s="58"/>
      <c r="H124" s="58"/>
      <c r="I124" s="58"/>
      <c r="J124" s="58" t="s">
        <v>819</v>
      </c>
      <c r="K124" s="59" t="s">
        <v>799</v>
      </c>
      <c r="L124" s="58" t="s">
        <v>807</v>
      </c>
      <c r="M124" s="58"/>
      <c r="N124" s="58"/>
      <c r="O124" s="58"/>
      <c r="P124" s="58"/>
    </row>
    <row r="125" spans="1:16" ht="12.75">
      <c r="A125" s="58"/>
      <c r="B125" s="58" t="s">
        <v>805</v>
      </c>
      <c r="C125" s="58" t="s">
        <v>799</v>
      </c>
      <c r="D125" s="58" t="s">
        <v>804</v>
      </c>
      <c r="E125" s="58">
        <v>32</v>
      </c>
      <c r="F125" s="58" t="s">
        <v>800</v>
      </c>
      <c r="G125" s="59" t="s">
        <v>799</v>
      </c>
      <c r="H125" s="58" t="s">
        <v>818</v>
      </c>
      <c r="I125" s="58"/>
      <c r="J125" s="58" t="s">
        <v>820</v>
      </c>
      <c r="K125" s="58" t="s">
        <v>799</v>
      </c>
      <c r="L125" s="58" t="s">
        <v>810</v>
      </c>
      <c r="M125" s="58">
        <v>76</v>
      </c>
      <c r="N125" s="58" t="s">
        <v>809</v>
      </c>
      <c r="O125" s="59" t="s">
        <v>799</v>
      </c>
      <c r="P125" s="58" t="s">
        <v>800</v>
      </c>
    </row>
    <row r="126" spans="1:16" ht="12.75">
      <c r="A126" s="58"/>
      <c r="B126" s="58" t="s">
        <v>808</v>
      </c>
      <c r="C126" s="59" t="s">
        <v>799</v>
      </c>
      <c r="D126" s="58" t="s">
        <v>807</v>
      </c>
      <c r="E126" s="58"/>
      <c r="F126" s="58" t="s">
        <v>803</v>
      </c>
      <c r="G126" s="58" t="s">
        <v>799</v>
      </c>
      <c r="H126" s="58" t="s">
        <v>819</v>
      </c>
      <c r="I126" s="58"/>
      <c r="J126" s="58" t="s">
        <v>821</v>
      </c>
      <c r="K126" s="59" t="s">
        <v>799</v>
      </c>
      <c r="L126" s="58" t="s">
        <v>813</v>
      </c>
      <c r="M126" s="58"/>
      <c r="N126" s="58" t="s">
        <v>812</v>
      </c>
      <c r="O126" s="58" t="s">
        <v>799</v>
      </c>
      <c r="P126" s="58" t="s">
        <v>803</v>
      </c>
    </row>
    <row r="127" spans="1:16" ht="12.75">
      <c r="A127" s="58"/>
      <c r="B127" s="58" t="s">
        <v>813</v>
      </c>
      <c r="C127" s="58" t="s">
        <v>799</v>
      </c>
      <c r="D127" s="58" t="s">
        <v>810</v>
      </c>
      <c r="E127" s="58"/>
      <c r="F127" s="58" t="s">
        <v>806</v>
      </c>
      <c r="G127" s="59" t="s">
        <v>799</v>
      </c>
      <c r="H127" s="58" t="s">
        <v>820</v>
      </c>
      <c r="I127" s="58"/>
      <c r="J127" s="58" t="s">
        <v>822</v>
      </c>
      <c r="K127" s="58" t="s">
        <v>799</v>
      </c>
      <c r="L127" s="58" t="s">
        <v>815</v>
      </c>
      <c r="M127" s="58"/>
      <c r="N127" s="58" t="s">
        <v>814</v>
      </c>
      <c r="O127" s="59" t="s">
        <v>799</v>
      </c>
      <c r="P127" s="58" t="s">
        <v>806</v>
      </c>
    </row>
    <row r="128" spans="1:16" ht="12.75">
      <c r="A128" s="58"/>
      <c r="B128" s="58"/>
      <c r="C128" s="58"/>
      <c r="D128" s="58"/>
      <c r="E128" s="58"/>
      <c r="F128" s="58" t="s">
        <v>809</v>
      </c>
      <c r="G128" s="58" t="s">
        <v>799</v>
      </c>
      <c r="H128" s="58" t="s">
        <v>821</v>
      </c>
      <c r="I128" s="58"/>
      <c r="J128" s="58"/>
      <c r="K128" s="58"/>
      <c r="L128" s="58"/>
      <c r="M128" s="58"/>
      <c r="N128" s="58" t="s">
        <v>820</v>
      </c>
      <c r="O128" s="58" t="s">
        <v>799</v>
      </c>
      <c r="P128" s="58" t="s">
        <v>816</v>
      </c>
    </row>
    <row r="129" spans="1:16" ht="12.75">
      <c r="A129" s="58">
        <v>10</v>
      </c>
      <c r="B129" s="58" t="s">
        <v>822</v>
      </c>
      <c r="C129" s="59" t="s">
        <v>799</v>
      </c>
      <c r="D129" s="58" t="s">
        <v>800</v>
      </c>
      <c r="E129" s="58"/>
      <c r="F129" s="58" t="s">
        <v>812</v>
      </c>
      <c r="G129" s="59" t="s">
        <v>799</v>
      </c>
      <c r="H129" s="58" t="s">
        <v>822</v>
      </c>
      <c r="I129" s="58">
        <v>54</v>
      </c>
      <c r="J129" s="58" t="s">
        <v>800</v>
      </c>
      <c r="K129" s="59" t="s">
        <v>799</v>
      </c>
      <c r="L129" s="58" t="s">
        <v>814</v>
      </c>
      <c r="M129" s="58"/>
      <c r="N129" s="58" t="s">
        <v>821</v>
      </c>
      <c r="O129" s="59" t="s">
        <v>799</v>
      </c>
      <c r="P129" s="58" t="s">
        <v>818</v>
      </c>
    </row>
    <row r="130" spans="1:16" ht="12.75">
      <c r="A130" s="58"/>
      <c r="B130" s="58" t="s">
        <v>816</v>
      </c>
      <c r="C130" s="58" t="s">
        <v>799</v>
      </c>
      <c r="D130" s="58" t="s">
        <v>803</v>
      </c>
      <c r="E130" s="58"/>
      <c r="F130" s="58" t="s">
        <v>814</v>
      </c>
      <c r="G130" s="58" t="s">
        <v>799</v>
      </c>
      <c r="H130" s="58" t="s">
        <v>816</v>
      </c>
      <c r="I130" s="58"/>
      <c r="J130" s="58" t="s">
        <v>803</v>
      </c>
      <c r="K130" s="58" t="s">
        <v>799</v>
      </c>
      <c r="L130" s="58" t="s">
        <v>809</v>
      </c>
      <c r="M130" s="58"/>
      <c r="N130" s="58" t="s">
        <v>822</v>
      </c>
      <c r="O130" s="58" t="s">
        <v>799</v>
      </c>
      <c r="P130" s="58" t="s">
        <v>819</v>
      </c>
    </row>
    <row r="131" spans="1:16" ht="12.75">
      <c r="A131" s="58"/>
      <c r="B131" s="58" t="s">
        <v>818</v>
      </c>
      <c r="C131" s="59" t="s">
        <v>799</v>
      </c>
      <c r="D131" s="58" t="s">
        <v>806</v>
      </c>
      <c r="E131" s="58"/>
      <c r="F131" s="58" t="s">
        <v>811</v>
      </c>
      <c r="G131" s="59" t="s">
        <v>799</v>
      </c>
      <c r="H131" s="58" t="s">
        <v>815</v>
      </c>
      <c r="I131" s="58"/>
      <c r="J131" s="58" t="s">
        <v>806</v>
      </c>
      <c r="K131" s="59" t="s">
        <v>799</v>
      </c>
      <c r="L131" s="58" t="s">
        <v>812</v>
      </c>
      <c r="M131" s="58"/>
      <c r="N131" s="58" t="s">
        <v>804</v>
      </c>
      <c r="O131" s="59" t="s">
        <v>799</v>
      </c>
      <c r="P131" s="58" t="s">
        <v>811</v>
      </c>
    </row>
    <row r="132" spans="1:16" ht="12.75">
      <c r="A132" s="58"/>
      <c r="B132" s="58" t="s">
        <v>819</v>
      </c>
      <c r="C132" s="58" t="s">
        <v>799</v>
      </c>
      <c r="D132" s="58" t="s">
        <v>809</v>
      </c>
      <c r="E132" s="58"/>
      <c r="F132" s="58" t="s">
        <v>798</v>
      </c>
      <c r="G132" s="58" t="s">
        <v>799</v>
      </c>
      <c r="H132" s="58" t="s">
        <v>817</v>
      </c>
      <c r="I132" s="58"/>
      <c r="J132" s="58" t="s">
        <v>816</v>
      </c>
      <c r="K132" s="58" t="s">
        <v>799</v>
      </c>
      <c r="L132" s="58" t="s">
        <v>822</v>
      </c>
      <c r="M132" s="58"/>
      <c r="N132" s="58" t="s">
        <v>807</v>
      </c>
      <c r="O132" s="58" t="s">
        <v>799</v>
      </c>
      <c r="P132" s="58" t="s">
        <v>798</v>
      </c>
    </row>
    <row r="133" spans="1:16" ht="12.75">
      <c r="A133" s="58"/>
      <c r="B133" s="58" t="s">
        <v>820</v>
      </c>
      <c r="C133" s="59" t="s">
        <v>799</v>
      </c>
      <c r="D133" s="58" t="s">
        <v>812</v>
      </c>
      <c r="E133" s="58"/>
      <c r="F133" s="58" t="s">
        <v>801</v>
      </c>
      <c r="G133" s="59" t="s">
        <v>799</v>
      </c>
      <c r="H133" s="58" t="s">
        <v>802</v>
      </c>
      <c r="I133" s="58"/>
      <c r="J133" s="58" t="s">
        <v>818</v>
      </c>
      <c r="K133" s="59" t="s">
        <v>799</v>
      </c>
      <c r="L133" s="58" t="s">
        <v>820</v>
      </c>
      <c r="M133" s="58"/>
      <c r="N133" s="58" t="s">
        <v>810</v>
      </c>
      <c r="O133" s="59" t="s">
        <v>799</v>
      </c>
      <c r="P133" s="58" t="s">
        <v>801</v>
      </c>
    </row>
    <row r="134" spans="1:16" ht="12.75">
      <c r="A134" s="58"/>
      <c r="B134" s="58" t="s">
        <v>821</v>
      </c>
      <c r="C134" s="58" t="s">
        <v>799</v>
      </c>
      <c r="D134" s="58" t="s">
        <v>814</v>
      </c>
      <c r="E134" s="58"/>
      <c r="F134" s="58" t="s">
        <v>804</v>
      </c>
      <c r="G134" s="58" t="s">
        <v>799</v>
      </c>
      <c r="H134" s="58" t="s">
        <v>805</v>
      </c>
      <c r="I134" s="58"/>
      <c r="J134" s="58" t="s">
        <v>819</v>
      </c>
      <c r="K134" s="58" t="s">
        <v>799</v>
      </c>
      <c r="L134" s="58" t="s">
        <v>821</v>
      </c>
      <c r="M134" s="58"/>
      <c r="N134" s="58" t="s">
        <v>802</v>
      </c>
      <c r="O134" s="58" t="s">
        <v>799</v>
      </c>
      <c r="P134" s="58" t="s">
        <v>813</v>
      </c>
    </row>
    <row r="135" spans="1:16" ht="12.75">
      <c r="A135" s="58"/>
      <c r="B135" s="58" t="s">
        <v>808</v>
      </c>
      <c r="C135" s="59" t="s">
        <v>799</v>
      </c>
      <c r="D135" s="58" t="s">
        <v>811</v>
      </c>
      <c r="E135" s="58"/>
      <c r="F135" s="58" t="s">
        <v>807</v>
      </c>
      <c r="G135" s="59" t="s">
        <v>799</v>
      </c>
      <c r="H135" s="58" t="s">
        <v>808</v>
      </c>
      <c r="I135" s="58"/>
      <c r="J135" s="58" t="s">
        <v>811</v>
      </c>
      <c r="K135" s="59" t="s">
        <v>799</v>
      </c>
      <c r="L135" s="58" t="s">
        <v>810</v>
      </c>
      <c r="M135" s="58"/>
      <c r="N135" s="58" t="s">
        <v>805</v>
      </c>
      <c r="O135" s="59" t="s">
        <v>799</v>
      </c>
      <c r="P135" s="58" t="s">
        <v>815</v>
      </c>
    </row>
    <row r="136" spans="1:16" ht="12.75">
      <c r="A136" s="58"/>
      <c r="B136" s="58" t="s">
        <v>813</v>
      </c>
      <c r="C136" s="58" t="s">
        <v>799</v>
      </c>
      <c r="D136" s="58" t="s">
        <v>798</v>
      </c>
      <c r="E136" s="58"/>
      <c r="F136" s="58" t="s">
        <v>810</v>
      </c>
      <c r="G136" s="58" t="s">
        <v>799</v>
      </c>
      <c r="H136" s="58" t="s">
        <v>813</v>
      </c>
      <c r="I136" s="58"/>
      <c r="J136" s="58" t="s">
        <v>798</v>
      </c>
      <c r="K136" s="58" t="s">
        <v>799</v>
      </c>
      <c r="L136" s="58" t="s">
        <v>804</v>
      </c>
      <c r="M136" s="58"/>
      <c r="N136" s="58" t="s">
        <v>808</v>
      </c>
      <c r="O136" s="58" t="s">
        <v>799</v>
      </c>
      <c r="P136" s="58" t="s">
        <v>817</v>
      </c>
    </row>
    <row r="137" spans="1:16" ht="12.75">
      <c r="A137" s="58"/>
      <c r="B137" s="58" t="s">
        <v>815</v>
      </c>
      <c r="C137" s="59" t="s">
        <v>799</v>
      </c>
      <c r="D137" s="58" t="s">
        <v>801</v>
      </c>
      <c r="E137" s="58"/>
      <c r="F137" s="58"/>
      <c r="G137" s="58"/>
      <c r="H137" s="58"/>
      <c r="I137" s="58"/>
      <c r="J137" s="58" t="s">
        <v>801</v>
      </c>
      <c r="K137" s="59" t="s">
        <v>799</v>
      </c>
      <c r="L137" s="58" t="s">
        <v>807</v>
      </c>
      <c r="M137" s="58"/>
      <c r="N137" s="58"/>
      <c r="O137" s="58"/>
      <c r="P137" s="58"/>
    </row>
    <row r="138" spans="1:16" ht="12.75">
      <c r="A138" s="58"/>
      <c r="B138" s="58" t="s">
        <v>817</v>
      </c>
      <c r="C138" s="58" t="s">
        <v>799</v>
      </c>
      <c r="D138" s="58" t="s">
        <v>804</v>
      </c>
      <c r="E138" s="58">
        <v>33</v>
      </c>
      <c r="F138" s="58" t="s">
        <v>800</v>
      </c>
      <c r="G138" s="59" t="s">
        <v>799</v>
      </c>
      <c r="H138" s="58" t="s">
        <v>798</v>
      </c>
      <c r="I138" s="58"/>
      <c r="J138" s="58" t="s">
        <v>813</v>
      </c>
      <c r="K138" s="58" t="s">
        <v>799</v>
      </c>
      <c r="L138" s="58" t="s">
        <v>808</v>
      </c>
      <c r="M138" s="58">
        <v>77</v>
      </c>
      <c r="N138" s="58" t="s">
        <v>819</v>
      </c>
      <c r="O138" s="59" t="s">
        <v>799</v>
      </c>
      <c r="P138" s="58" t="s">
        <v>800</v>
      </c>
    </row>
    <row r="139" spans="1:16" ht="12.75">
      <c r="A139" s="58"/>
      <c r="B139" s="58" t="s">
        <v>802</v>
      </c>
      <c r="C139" s="59" t="s">
        <v>799</v>
      </c>
      <c r="D139" s="58" t="s">
        <v>807</v>
      </c>
      <c r="E139" s="58"/>
      <c r="F139" s="58" t="s">
        <v>803</v>
      </c>
      <c r="G139" s="58" t="s">
        <v>799</v>
      </c>
      <c r="H139" s="58" t="s">
        <v>801</v>
      </c>
      <c r="I139" s="58"/>
      <c r="J139" s="58" t="s">
        <v>815</v>
      </c>
      <c r="K139" s="59" t="s">
        <v>799</v>
      </c>
      <c r="L139" s="58" t="s">
        <v>802</v>
      </c>
      <c r="M139" s="58"/>
      <c r="N139" s="58" t="s">
        <v>820</v>
      </c>
      <c r="O139" s="58" t="s">
        <v>799</v>
      </c>
      <c r="P139" s="58" t="s">
        <v>803</v>
      </c>
    </row>
    <row r="140" spans="1:16" ht="12.75">
      <c r="A140" s="58"/>
      <c r="B140" s="58" t="s">
        <v>805</v>
      </c>
      <c r="C140" s="58" t="s">
        <v>799</v>
      </c>
      <c r="D140" s="58" t="s">
        <v>810</v>
      </c>
      <c r="E140" s="58"/>
      <c r="F140" s="58" t="s">
        <v>806</v>
      </c>
      <c r="G140" s="59" t="s">
        <v>799</v>
      </c>
      <c r="H140" s="58" t="s">
        <v>804</v>
      </c>
      <c r="I140" s="58"/>
      <c r="J140" s="58" t="s">
        <v>817</v>
      </c>
      <c r="K140" s="58" t="s">
        <v>799</v>
      </c>
      <c r="L140" s="58" t="s">
        <v>805</v>
      </c>
      <c r="M140" s="58"/>
      <c r="N140" s="58" t="s">
        <v>821</v>
      </c>
      <c r="O140" s="59" t="s">
        <v>799</v>
      </c>
      <c r="P140" s="58" t="s">
        <v>806</v>
      </c>
    </row>
    <row r="141" spans="1:16" ht="12.75">
      <c r="A141" s="58"/>
      <c r="B141" s="58"/>
      <c r="C141" s="58"/>
      <c r="D141" s="58"/>
      <c r="E141" s="58"/>
      <c r="F141" s="58" t="s">
        <v>809</v>
      </c>
      <c r="G141" s="58" t="s">
        <v>799</v>
      </c>
      <c r="H141" s="58" t="s">
        <v>807</v>
      </c>
      <c r="I141" s="58"/>
      <c r="J141" s="58"/>
      <c r="K141" s="58"/>
      <c r="L141" s="58"/>
      <c r="M141" s="58"/>
      <c r="N141" s="58" t="s">
        <v>822</v>
      </c>
      <c r="O141" s="58" t="s">
        <v>799</v>
      </c>
      <c r="P141" s="58" t="s">
        <v>809</v>
      </c>
    </row>
    <row r="142" spans="1:16" ht="12.75">
      <c r="A142" s="58">
        <v>11</v>
      </c>
      <c r="B142" s="58" t="s">
        <v>816</v>
      </c>
      <c r="C142" s="59" t="s">
        <v>799</v>
      </c>
      <c r="D142" s="58" t="s">
        <v>807</v>
      </c>
      <c r="E142" s="58"/>
      <c r="F142" s="58" t="s">
        <v>812</v>
      </c>
      <c r="G142" s="59" t="s">
        <v>799</v>
      </c>
      <c r="H142" s="58" t="s">
        <v>810</v>
      </c>
      <c r="I142" s="58">
        <v>55</v>
      </c>
      <c r="J142" s="58" t="s">
        <v>798</v>
      </c>
      <c r="K142" s="59" t="s">
        <v>799</v>
      </c>
      <c r="L142" s="58" t="s">
        <v>800</v>
      </c>
      <c r="M142" s="58"/>
      <c r="N142" s="58" t="s">
        <v>816</v>
      </c>
      <c r="O142" s="59" t="s">
        <v>799</v>
      </c>
      <c r="P142" s="58" t="s">
        <v>812</v>
      </c>
    </row>
    <row r="143" spans="1:16" ht="12.75">
      <c r="A143" s="58"/>
      <c r="B143" s="58" t="s">
        <v>818</v>
      </c>
      <c r="C143" s="58" t="s">
        <v>799</v>
      </c>
      <c r="D143" s="58" t="s">
        <v>810</v>
      </c>
      <c r="E143" s="58"/>
      <c r="F143" s="58" t="s">
        <v>814</v>
      </c>
      <c r="G143" s="58" t="s">
        <v>799</v>
      </c>
      <c r="H143" s="58" t="s">
        <v>813</v>
      </c>
      <c r="I143" s="58"/>
      <c r="J143" s="58" t="s">
        <v>801</v>
      </c>
      <c r="K143" s="58" t="s">
        <v>799</v>
      </c>
      <c r="L143" s="58" t="s">
        <v>803</v>
      </c>
      <c r="M143" s="58"/>
      <c r="N143" s="58" t="s">
        <v>818</v>
      </c>
      <c r="O143" s="58" t="s">
        <v>799</v>
      </c>
      <c r="P143" s="58" t="s">
        <v>814</v>
      </c>
    </row>
    <row r="144" spans="1:16" ht="12.75">
      <c r="A144" s="58"/>
      <c r="B144" s="58" t="s">
        <v>819</v>
      </c>
      <c r="C144" s="59" t="s">
        <v>799</v>
      </c>
      <c r="D144" s="58" t="s">
        <v>813</v>
      </c>
      <c r="E144" s="58"/>
      <c r="F144" s="58" t="s">
        <v>816</v>
      </c>
      <c r="G144" s="59" t="s">
        <v>799</v>
      </c>
      <c r="H144" s="58" t="s">
        <v>815</v>
      </c>
      <c r="I144" s="58"/>
      <c r="J144" s="58" t="s">
        <v>804</v>
      </c>
      <c r="K144" s="59" t="s">
        <v>799</v>
      </c>
      <c r="L144" s="58" t="s">
        <v>806</v>
      </c>
      <c r="M144" s="58"/>
      <c r="N144" s="58" t="s">
        <v>817</v>
      </c>
      <c r="O144" s="59" t="s">
        <v>799</v>
      </c>
      <c r="P144" s="58" t="s">
        <v>811</v>
      </c>
    </row>
    <row r="145" spans="1:16" ht="12.75">
      <c r="A145" s="58"/>
      <c r="B145" s="58" t="s">
        <v>820</v>
      </c>
      <c r="C145" s="58" t="s">
        <v>799</v>
      </c>
      <c r="D145" s="58" t="s">
        <v>815</v>
      </c>
      <c r="E145" s="58"/>
      <c r="F145" s="58" t="s">
        <v>818</v>
      </c>
      <c r="G145" s="58" t="s">
        <v>799</v>
      </c>
      <c r="H145" s="58" t="s">
        <v>817</v>
      </c>
      <c r="I145" s="58"/>
      <c r="J145" s="58" t="s">
        <v>807</v>
      </c>
      <c r="K145" s="58" t="s">
        <v>799</v>
      </c>
      <c r="L145" s="58" t="s">
        <v>809</v>
      </c>
      <c r="M145" s="58"/>
      <c r="N145" s="58" t="s">
        <v>802</v>
      </c>
      <c r="O145" s="58" t="s">
        <v>799</v>
      </c>
      <c r="P145" s="58" t="s">
        <v>798</v>
      </c>
    </row>
    <row r="146" spans="1:16" ht="12.75">
      <c r="A146" s="58"/>
      <c r="B146" s="58" t="s">
        <v>821</v>
      </c>
      <c r="C146" s="59" t="s">
        <v>799</v>
      </c>
      <c r="D146" s="58" t="s">
        <v>817</v>
      </c>
      <c r="E146" s="58"/>
      <c r="F146" s="58" t="s">
        <v>819</v>
      </c>
      <c r="G146" s="59" t="s">
        <v>799</v>
      </c>
      <c r="H146" s="58" t="s">
        <v>802</v>
      </c>
      <c r="I146" s="58"/>
      <c r="J146" s="58" t="s">
        <v>810</v>
      </c>
      <c r="K146" s="59" t="s">
        <v>799</v>
      </c>
      <c r="L146" s="58" t="s">
        <v>812</v>
      </c>
      <c r="M146" s="58"/>
      <c r="N146" s="58" t="s">
        <v>805</v>
      </c>
      <c r="O146" s="59" t="s">
        <v>799</v>
      </c>
      <c r="P146" s="58" t="s">
        <v>801</v>
      </c>
    </row>
    <row r="147" spans="1:16" ht="12.75">
      <c r="A147" s="58"/>
      <c r="B147" s="58" t="s">
        <v>822</v>
      </c>
      <c r="C147" s="58" t="s">
        <v>799</v>
      </c>
      <c r="D147" s="58" t="s">
        <v>802</v>
      </c>
      <c r="E147" s="58"/>
      <c r="F147" s="58" t="s">
        <v>820</v>
      </c>
      <c r="G147" s="58" t="s">
        <v>799</v>
      </c>
      <c r="H147" s="58" t="s">
        <v>805</v>
      </c>
      <c r="I147" s="58"/>
      <c r="J147" s="58" t="s">
        <v>813</v>
      </c>
      <c r="K147" s="58" t="s">
        <v>799</v>
      </c>
      <c r="L147" s="58" t="s">
        <v>814</v>
      </c>
      <c r="M147" s="58"/>
      <c r="N147" s="58" t="s">
        <v>808</v>
      </c>
      <c r="O147" s="58" t="s">
        <v>799</v>
      </c>
      <c r="P147" s="58" t="s">
        <v>804</v>
      </c>
    </row>
    <row r="148" spans="1:16" ht="12.75">
      <c r="A148" s="58"/>
      <c r="B148" s="58"/>
      <c r="C148" s="58"/>
      <c r="D148" s="58"/>
      <c r="E148" s="58"/>
      <c r="F148" s="58" t="s">
        <v>821</v>
      </c>
      <c r="G148" s="59" t="s">
        <v>799</v>
      </c>
      <c r="H148" s="58" t="s">
        <v>808</v>
      </c>
      <c r="I148" s="58"/>
      <c r="J148" s="58" t="s">
        <v>815</v>
      </c>
      <c r="K148" s="59" t="s">
        <v>799</v>
      </c>
      <c r="L148" s="58" t="s">
        <v>816</v>
      </c>
      <c r="M148" s="58"/>
      <c r="N148" s="58" t="s">
        <v>813</v>
      </c>
      <c r="O148" s="59" t="s">
        <v>799</v>
      </c>
      <c r="P148" s="58" t="s">
        <v>807</v>
      </c>
    </row>
    <row r="149" spans="1:16" ht="12.75">
      <c r="A149" s="58">
        <v>12</v>
      </c>
      <c r="B149" s="58" t="s">
        <v>800</v>
      </c>
      <c r="C149" s="59" t="s">
        <v>799</v>
      </c>
      <c r="D149" s="58" t="s">
        <v>809</v>
      </c>
      <c r="E149" s="58"/>
      <c r="F149" s="58" t="s">
        <v>822</v>
      </c>
      <c r="G149" s="58" t="s">
        <v>799</v>
      </c>
      <c r="H149" s="58" t="s">
        <v>811</v>
      </c>
      <c r="I149" s="58"/>
      <c r="J149" s="58" t="s">
        <v>817</v>
      </c>
      <c r="K149" s="58" t="s">
        <v>799</v>
      </c>
      <c r="L149" s="58" t="s">
        <v>818</v>
      </c>
      <c r="M149" s="58"/>
      <c r="N149" s="58" t="s">
        <v>815</v>
      </c>
      <c r="O149" s="58" t="s">
        <v>799</v>
      </c>
      <c r="P149" s="58" t="s">
        <v>810</v>
      </c>
    </row>
    <row r="150" spans="1:16" ht="12.75">
      <c r="A150" s="58"/>
      <c r="B150" s="58" t="s">
        <v>803</v>
      </c>
      <c r="C150" s="58" t="s">
        <v>799</v>
      </c>
      <c r="D150" s="58" t="s">
        <v>812</v>
      </c>
      <c r="E150" s="58"/>
      <c r="F150" s="58"/>
      <c r="G150" s="58"/>
      <c r="H150" s="58"/>
      <c r="I150" s="58"/>
      <c r="J150" s="58" t="s">
        <v>802</v>
      </c>
      <c r="K150" s="59" t="s">
        <v>799</v>
      </c>
      <c r="L150" s="58" t="s">
        <v>819</v>
      </c>
      <c r="M150" s="58"/>
      <c r="N150" s="58"/>
      <c r="O150" s="58"/>
      <c r="P150" s="58"/>
    </row>
    <row r="151" spans="1:16" ht="12.75">
      <c r="A151" s="58"/>
      <c r="B151" s="58" t="s">
        <v>806</v>
      </c>
      <c r="C151" s="59" t="s">
        <v>799</v>
      </c>
      <c r="D151" s="58" t="s">
        <v>814</v>
      </c>
      <c r="E151" s="58">
        <v>34</v>
      </c>
      <c r="F151" s="58" t="s">
        <v>805</v>
      </c>
      <c r="G151" s="59" t="s">
        <v>799</v>
      </c>
      <c r="H151" s="58" t="s">
        <v>800</v>
      </c>
      <c r="I151" s="58"/>
      <c r="J151" s="58" t="s">
        <v>805</v>
      </c>
      <c r="K151" s="58" t="s">
        <v>799</v>
      </c>
      <c r="L151" s="58" t="s">
        <v>820</v>
      </c>
      <c r="M151" s="58">
        <v>78</v>
      </c>
      <c r="N151" s="58" t="s">
        <v>806</v>
      </c>
      <c r="O151" s="59" t="s">
        <v>799</v>
      </c>
      <c r="P151" s="58" t="s">
        <v>800</v>
      </c>
    </row>
    <row r="152" spans="1:16" ht="12.75">
      <c r="A152" s="58"/>
      <c r="B152" s="58" t="s">
        <v>816</v>
      </c>
      <c r="C152" s="58" t="s">
        <v>799</v>
      </c>
      <c r="D152" s="58" t="s">
        <v>820</v>
      </c>
      <c r="E152" s="58"/>
      <c r="F152" s="58" t="s">
        <v>808</v>
      </c>
      <c r="G152" s="58" t="s">
        <v>799</v>
      </c>
      <c r="H152" s="58" t="s">
        <v>803</v>
      </c>
      <c r="I152" s="58"/>
      <c r="J152" s="58" t="s">
        <v>808</v>
      </c>
      <c r="K152" s="59" t="s">
        <v>799</v>
      </c>
      <c r="L152" s="58" t="s">
        <v>821</v>
      </c>
      <c r="M152" s="58"/>
      <c r="N152" s="58" t="s">
        <v>814</v>
      </c>
      <c r="O152" s="58" t="s">
        <v>799</v>
      </c>
      <c r="P152" s="58" t="s">
        <v>809</v>
      </c>
    </row>
    <row r="153" spans="1:16" ht="12.75">
      <c r="A153" s="58"/>
      <c r="B153" s="58" t="s">
        <v>818</v>
      </c>
      <c r="C153" s="59" t="s">
        <v>799</v>
      </c>
      <c r="D153" s="58" t="s">
        <v>821</v>
      </c>
      <c r="E153" s="58"/>
      <c r="F153" s="58" t="s">
        <v>811</v>
      </c>
      <c r="G153" s="59" t="s">
        <v>799</v>
      </c>
      <c r="H153" s="58" t="s">
        <v>806</v>
      </c>
      <c r="I153" s="58"/>
      <c r="J153" s="58" t="s">
        <v>811</v>
      </c>
      <c r="K153" s="58" t="s">
        <v>799</v>
      </c>
      <c r="L153" s="58" t="s">
        <v>822</v>
      </c>
      <c r="M153" s="58"/>
      <c r="N153" s="58" t="s">
        <v>819</v>
      </c>
      <c r="O153" s="59" t="s">
        <v>799</v>
      </c>
      <c r="P153" s="58" t="s">
        <v>816</v>
      </c>
    </row>
    <row r="154" spans="1:16" ht="12.75">
      <c r="A154" s="58"/>
      <c r="B154" s="58" t="s">
        <v>819</v>
      </c>
      <c r="C154" s="58" t="s">
        <v>799</v>
      </c>
      <c r="D154" s="58" t="s">
        <v>822</v>
      </c>
      <c r="E154" s="58"/>
      <c r="F154" s="58" t="s">
        <v>798</v>
      </c>
      <c r="G154" s="58" t="s">
        <v>799</v>
      </c>
      <c r="H154" s="58" t="s">
        <v>809</v>
      </c>
      <c r="I154" s="58"/>
      <c r="J154" s="58"/>
      <c r="K154" s="58"/>
      <c r="L154" s="58"/>
      <c r="M154" s="58"/>
      <c r="N154" s="58" t="s">
        <v>822</v>
      </c>
      <c r="O154" s="58" t="s">
        <v>799</v>
      </c>
      <c r="P154" s="58" t="s">
        <v>820</v>
      </c>
    </row>
    <row r="155" spans="1:16" ht="12.75">
      <c r="A155" s="58"/>
      <c r="B155" s="58" t="s">
        <v>811</v>
      </c>
      <c r="C155" s="59" t="s">
        <v>799</v>
      </c>
      <c r="D155" s="58" t="s">
        <v>804</v>
      </c>
      <c r="E155" s="58"/>
      <c r="F155" s="58" t="s">
        <v>801</v>
      </c>
      <c r="G155" s="59" t="s">
        <v>799</v>
      </c>
      <c r="H155" s="58" t="s">
        <v>812</v>
      </c>
      <c r="I155" s="58">
        <v>56</v>
      </c>
      <c r="J155" s="58" t="s">
        <v>800</v>
      </c>
      <c r="K155" s="59" t="s">
        <v>799</v>
      </c>
      <c r="L155" s="58" t="s">
        <v>806</v>
      </c>
      <c r="M155" s="58"/>
      <c r="N155" s="58" t="s">
        <v>801</v>
      </c>
      <c r="O155" s="59" t="s">
        <v>799</v>
      </c>
      <c r="P155" s="58" t="s">
        <v>811</v>
      </c>
    </row>
    <row r="156" spans="1:16" ht="12.75">
      <c r="A156" s="58"/>
      <c r="B156" s="58" t="s">
        <v>798</v>
      </c>
      <c r="C156" s="58" t="s">
        <v>799</v>
      </c>
      <c r="D156" s="58" t="s">
        <v>807</v>
      </c>
      <c r="E156" s="58"/>
      <c r="F156" s="58" t="s">
        <v>804</v>
      </c>
      <c r="G156" s="58" t="s">
        <v>799</v>
      </c>
      <c r="H156" s="58" t="s">
        <v>814</v>
      </c>
      <c r="I156" s="58"/>
      <c r="J156" s="58" t="s">
        <v>809</v>
      </c>
      <c r="K156" s="58" t="s">
        <v>799</v>
      </c>
      <c r="L156" s="58" t="s">
        <v>814</v>
      </c>
      <c r="M156" s="58"/>
      <c r="N156" s="58" t="s">
        <v>810</v>
      </c>
      <c r="O156" s="58" t="s">
        <v>799</v>
      </c>
      <c r="P156" s="58" t="s">
        <v>804</v>
      </c>
    </row>
    <row r="157" spans="1:16" ht="12.75">
      <c r="A157" s="58"/>
      <c r="B157" s="58" t="s">
        <v>801</v>
      </c>
      <c r="C157" s="59" t="s">
        <v>799</v>
      </c>
      <c r="D157" s="58" t="s">
        <v>810</v>
      </c>
      <c r="E157" s="58"/>
      <c r="F157" s="58"/>
      <c r="G157" s="58"/>
      <c r="H157" s="58"/>
      <c r="I157" s="58"/>
      <c r="J157" s="58" t="s">
        <v>816</v>
      </c>
      <c r="K157" s="59" t="s">
        <v>799</v>
      </c>
      <c r="L157" s="58" t="s">
        <v>819</v>
      </c>
      <c r="M157" s="58"/>
      <c r="N157" s="58" t="s">
        <v>817</v>
      </c>
      <c r="O157" s="59" t="s">
        <v>799</v>
      </c>
      <c r="P157" s="58" t="s">
        <v>813</v>
      </c>
    </row>
    <row r="158" spans="1:16" ht="12.75">
      <c r="A158" s="58"/>
      <c r="B158" s="58" t="s">
        <v>813</v>
      </c>
      <c r="C158" s="58" t="s">
        <v>799</v>
      </c>
      <c r="D158" s="58" t="s">
        <v>802</v>
      </c>
      <c r="E158" s="58">
        <v>35</v>
      </c>
      <c r="F158" s="58" t="s">
        <v>800</v>
      </c>
      <c r="G158" s="59" t="s">
        <v>799</v>
      </c>
      <c r="H158" s="58" t="s">
        <v>812</v>
      </c>
      <c r="I158" s="58"/>
      <c r="J158" s="58" t="s">
        <v>820</v>
      </c>
      <c r="K158" s="58" t="s">
        <v>799</v>
      </c>
      <c r="L158" s="58" t="s">
        <v>822</v>
      </c>
      <c r="M158" s="58"/>
      <c r="N158" s="58" t="s">
        <v>808</v>
      </c>
      <c r="O158" s="58" t="s">
        <v>799</v>
      </c>
      <c r="P158" s="58" t="s">
        <v>802</v>
      </c>
    </row>
    <row r="159" spans="1:16" ht="12.75">
      <c r="A159" s="58"/>
      <c r="B159" s="58" t="s">
        <v>815</v>
      </c>
      <c r="C159" s="59" t="s">
        <v>799</v>
      </c>
      <c r="D159" s="58" t="s">
        <v>805</v>
      </c>
      <c r="E159" s="58"/>
      <c r="F159" s="58" t="s">
        <v>803</v>
      </c>
      <c r="G159" s="58" t="s">
        <v>799</v>
      </c>
      <c r="H159" s="58" t="s">
        <v>814</v>
      </c>
      <c r="I159" s="58"/>
      <c r="J159" s="58" t="s">
        <v>811</v>
      </c>
      <c r="K159" s="59" t="s">
        <v>799</v>
      </c>
      <c r="L159" s="58" t="s">
        <v>801</v>
      </c>
      <c r="M159" s="58"/>
      <c r="N159" s="58"/>
      <c r="O159" s="58"/>
      <c r="P159" s="58"/>
    </row>
    <row r="160" spans="1:16" ht="12.75">
      <c r="A160" s="58"/>
      <c r="B160" s="58" t="s">
        <v>817</v>
      </c>
      <c r="C160" s="58" t="s">
        <v>799</v>
      </c>
      <c r="D160" s="58" t="s">
        <v>808</v>
      </c>
      <c r="E160" s="58"/>
      <c r="F160" s="58" t="s">
        <v>806</v>
      </c>
      <c r="G160" s="59" t="s">
        <v>799</v>
      </c>
      <c r="H160" s="58" t="s">
        <v>809</v>
      </c>
      <c r="I160" s="58"/>
      <c r="J160" s="58" t="s">
        <v>804</v>
      </c>
      <c r="K160" s="58" t="s">
        <v>799</v>
      </c>
      <c r="L160" s="58" t="s">
        <v>810</v>
      </c>
      <c r="M160" s="58">
        <v>79</v>
      </c>
      <c r="N160" s="58" t="s">
        <v>816</v>
      </c>
      <c r="O160" s="59" t="s">
        <v>799</v>
      </c>
      <c r="P160" s="58" t="s">
        <v>800</v>
      </c>
    </row>
    <row r="161" spans="1:16" ht="12.75">
      <c r="A161" s="58"/>
      <c r="B161" s="58"/>
      <c r="C161" s="58"/>
      <c r="D161" s="58"/>
      <c r="E161" s="58"/>
      <c r="F161" s="58" t="s">
        <v>816</v>
      </c>
      <c r="G161" s="58" t="s">
        <v>799</v>
      </c>
      <c r="H161" s="58" t="s">
        <v>821</v>
      </c>
      <c r="I161" s="58"/>
      <c r="J161" s="58" t="s">
        <v>813</v>
      </c>
      <c r="K161" s="59" t="s">
        <v>799</v>
      </c>
      <c r="L161" s="58" t="s">
        <v>817</v>
      </c>
      <c r="M161" s="58"/>
      <c r="N161" s="58" t="s">
        <v>818</v>
      </c>
      <c r="O161" s="58" t="s">
        <v>799</v>
      </c>
      <c r="P161" s="58" t="s">
        <v>803</v>
      </c>
    </row>
    <row r="162" spans="1:16" ht="12.75">
      <c r="A162" s="58">
        <v>13</v>
      </c>
      <c r="B162" s="58" t="s">
        <v>800</v>
      </c>
      <c r="C162" s="59" t="s">
        <v>799</v>
      </c>
      <c r="D162" s="58" t="s">
        <v>821</v>
      </c>
      <c r="E162" s="58"/>
      <c r="F162" s="58" t="s">
        <v>818</v>
      </c>
      <c r="G162" s="59" t="s">
        <v>799</v>
      </c>
      <c r="H162" s="58" t="s">
        <v>822</v>
      </c>
      <c r="I162" s="58"/>
      <c r="J162" s="58" t="s">
        <v>802</v>
      </c>
      <c r="K162" s="58" t="s">
        <v>799</v>
      </c>
      <c r="L162" s="58" t="s">
        <v>808</v>
      </c>
      <c r="M162" s="58"/>
      <c r="N162" s="58" t="s">
        <v>819</v>
      </c>
      <c r="O162" s="59" t="s">
        <v>799</v>
      </c>
      <c r="P162" s="58" t="s">
        <v>806</v>
      </c>
    </row>
    <row r="163" spans="1:16" ht="12.75">
      <c r="A163" s="58"/>
      <c r="B163" s="58" t="s">
        <v>803</v>
      </c>
      <c r="C163" s="58" t="s">
        <v>799</v>
      </c>
      <c r="D163" s="58" t="s">
        <v>822</v>
      </c>
      <c r="E163" s="58"/>
      <c r="F163" s="58" t="s">
        <v>819</v>
      </c>
      <c r="G163" s="58" t="s">
        <v>799</v>
      </c>
      <c r="H163" s="58" t="s">
        <v>820</v>
      </c>
      <c r="I163" s="58"/>
      <c r="J163" s="58"/>
      <c r="K163" s="58"/>
      <c r="L163" s="58"/>
      <c r="M163" s="58"/>
      <c r="N163" s="58" t="s">
        <v>820</v>
      </c>
      <c r="O163" s="58" t="s">
        <v>799</v>
      </c>
      <c r="P163" s="58" t="s">
        <v>809</v>
      </c>
    </row>
    <row r="164" spans="1:16" ht="12.75">
      <c r="A164" s="58"/>
      <c r="B164" s="58" t="s">
        <v>806</v>
      </c>
      <c r="C164" s="59" t="s">
        <v>799</v>
      </c>
      <c r="D164" s="58" t="s">
        <v>816</v>
      </c>
      <c r="E164" s="58"/>
      <c r="F164" s="58" t="s">
        <v>811</v>
      </c>
      <c r="G164" s="59" t="s">
        <v>799</v>
      </c>
      <c r="H164" s="58" t="s">
        <v>807</v>
      </c>
      <c r="I164" s="58">
        <v>57</v>
      </c>
      <c r="J164" s="58" t="s">
        <v>805</v>
      </c>
      <c r="K164" s="59" t="s">
        <v>799</v>
      </c>
      <c r="L164" s="58" t="s">
        <v>800</v>
      </c>
      <c r="M164" s="58"/>
      <c r="N164" s="58" t="s">
        <v>821</v>
      </c>
      <c r="O164" s="59" t="s">
        <v>799</v>
      </c>
      <c r="P164" s="58" t="s">
        <v>812</v>
      </c>
    </row>
    <row r="165" spans="1:16" ht="12.75">
      <c r="A165" s="58"/>
      <c r="B165" s="58" t="s">
        <v>809</v>
      </c>
      <c r="C165" s="58" t="s">
        <v>799</v>
      </c>
      <c r="D165" s="58" t="s">
        <v>818</v>
      </c>
      <c r="E165" s="58"/>
      <c r="F165" s="58" t="s">
        <v>798</v>
      </c>
      <c r="G165" s="58" t="s">
        <v>799</v>
      </c>
      <c r="H165" s="58" t="s">
        <v>810</v>
      </c>
      <c r="I165" s="58"/>
      <c r="J165" s="58" t="s">
        <v>808</v>
      </c>
      <c r="K165" s="58" t="s">
        <v>799</v>
      </c>
      <c r="L165" s="58" t="s">
        <v>803</v>
      </c>
      <c r="M165" s="58"/>
      <c r="N165" s="58" t="s">
        <v>822</v>
      </c>
      <c r="O165" s="58" t="s">
        <v>799</v>
      </c>
      <c r="P165" s="58" t="s">
        <v>814</v>
      </c>
    </row>
    <row r="166" spans="1:16" ht="12.75">
      <c r="A166" s="58"/>
      <c r="B166" s="58" t="s">
        <v>812</v>
      </c>
      <c r="C166" s="59" t="s">
        <v>799</v>
      </c>
      <c r="D166" s="58" t="s">
        <v>819</v>
      </c>
      <c r="E166" s="58"/>
      <c r="F166" s="58" t="s">
        <v>801</v>
      </c>
      <c r="G166" s="59" t="s">
        <v>799</v>
      </c>
      <c r="H166" s="58" t="s">
        <v>804</v>
      </c>
      <c r="I166" s="58"/>
      <c r="J166" s="58" t="s">
        <v>811</v>
      </c>
      <c r="K166" s="59" t="s">
        <v>799</v>
      </c>
      <c r="L166" s="58" t="s">
        <v>806</v>
      </c>
      <c r="M166" s="58"/>
      <c r="N166" s="58" t="s">
        <v>813</v>
      </c>
      <c r="O166" s="59" t="s">
        <v>799</v>
      </c>
      <c r="P166" s="58" t="s">
        <v>811</v>
      </c>
    </row>
    <row r="167" spans="1:16" ht="12.75">
      <c r="A167" s="58"/>
      <c r="B167" s="58" t="s">
        <v>814</v>
      </c>
      <c r="C167" s="58" t="s">
        <v>799</v>
      </c>
      <c r="D167" s="58" t="s">
        <v>820</v>
      </c>
      <c r="E167" s="58"/>
      <c r="F167" s="58" t="s">
        <v>813</v>
      </c>
      <c r="G167" s="58" t="s">
        <v>799</v>
      </c>
      <c r="H167" s="58" t="s">
        <v>805</v>
      </c>
      <c r="I167" s="58"/>
      <c r="J167" s="58" t="s">
        <v>798</v>
      </c>
      <c r="K167" s="58" t="s">
        <v>799</v>
      </c>
      <c r="L167" s="58" t="s">
        <v>809</v>
      </c>
      <c r="M167" s="58"/>
      <c r="N167" s="58" t="s">
        <v>815</v>
      </c>
      <c r="O167" s="58" t="s">
        <v>799</v>
      </c>
      <c r="P167" s="58" t="s">
        <v>798</v>
      </c>
    </row>
    <row r="168" spans="1:16" ht="12.75">
      <c r="A168" s="58"/>
      <c r="B168" s="58" t="s">
        <v>811</v>
      </c>
      <c r="C168" s="59" t="s">
        <v>799</v>
      </c>
      <c r="D168" s="58" t="s">
        <v>805</v>
      </c>
      <c r="E168" s="58"/>
      <c r="F168" s="58" t="s">
        <v>815</v>
      </c>
      <c r="G168" s="59" t="s">
        <v>799</v>
      </c>
      <c r="H168" s="58" t="s">
        <v>808</v>
      </c>
      <c r="I168" s="58"/>
      <c r="J168" s="58" t="s">
        <v>801</v>
      </c>
      <c r="K168" s="59" t="s">
        <v>799</v>
      </c>
      <c r="L168" s="58" t="s">
        <v>812</v>
      </c>
      <c r="M168" s="58"/>
      <c r="N168" s="58" t="s">
        <v>817</v>
      </c>
      <c r="O168" s="59" t="s">
        <v>799</v>
      </c>
      <c r="P168" s="58" t="s">
        <v>801</v>
      </c>
    </row>
    <row r="169" spans="1:16" ht="12.75">
      <c r="A169" s="58"/>
      <c r="B169" s="58" t="s">
        <v>798</v>
      </c>
      <c r="C169" s="58" t="s">
        <v>799</v>
      </c>
      <c r="D169" s="58" t="s">
        <v>808</v>
      </c>
      <c r="E169" s="58"/>
      <c r="F169" s="58" t="s">
        <v>817</v>
      </c>
      <c r="G169" s="58" t="s">
        <v>799</v>
      </c>
      <c r="H169" s="58" t="s">
        <v>802</v>
      </c>
      <c r="I169" s="58"/>
      <c r="J169" s="58" t="s">
        <v>804</v>
      </c>
      <c r="K169" s="58" t="s">
        <v>799</v>
      </c>
      <c r="L169" s="58" t="s">
        <v>814</v>
      </c>
      <c r="M169" s="58"/>
      <c r="N169" s="58" t="s">
        <v>802</v>
      </c>
      <c r="O169" s="58" t="s">
        <v>799</v>
      </c>
      <c r="P169" s="58" t="s">
        <v>804</v>
      </c>
    </row>
    <row r="170" spans="1:16" ht="12.75">
      <c r="A170" s="58"/>
      <c r="B170" s="58" t="s">
        <v>801</v>
      </c>
      <c r="C170" s="59" t="s">
        <v>799</v>
      </c>
      <c r="D170" s="58" t="s">
        <v>813</v>
      </c>
      <c r="E170" s="58"/>
      <c r="F170" s="58"/>
      <c r="G170" s="58"/>
      <c r="H170" s="58"/>
      <c r="I170" s="58"/>
      <c r="J170" s="58" t="s">
        <v>807</v>
      </c>
      <c r="K170" s="59" t="s">
        <v>799</v>
      </c>
      <c r="L170" s="58" t="s">
        <v>816</v>
      </c>
      <c r="M170" s="58"/>
      <c r="N170" s="58" t="s">
        <v>805</v>
      </c>
      <c r="O170" s="59" t="s">
        <v>799</v>
      </c>
      <c r="P170" s="58" t="s">
        <v>807</v>
      </c>
    </row>
    <row r="171" spans="1:16" ht="12.75">
      <c r="A171" s="58"/>
      <c r="B171" s="58" t="s">
        <v>804</v>
      </c>
      <c r="C171" s="58" t="s">
        <v>799</v>
      </c>
      <c r="D171" s="58" t="s">
        <v>815</v>
      </c>
      <c r="E171" s="58">
        <v>36</v>
      </c>
      <c r="F171" s="58" t="s">
        <v>814</v>
      </c>
      <c r="G171" s="59" t="s">
        <v>799</v>
      </c>
      <c r="H171" s="58" t="s">
        <v>800</v>
      </c>
      <c r="I171" s="58"/>
      <c r="J171" s="58" t="s">
        <v>810</v>
      </c>
      <c r="K171" s="58" t="s">
        <v>799</v>
      </c>
      <c r="L171" s="58" t="s">
        <v>818</v>
      </c>
      <c r="M171" s="58"/>
      <c r="N171" s="58" t="s">
        <v>808</v>
      </c>
      <c r="O171" s="58" t="s">
        <v>799</v>
      </c>
      <c r="P171" s="58" t="s">
        <v>810</v>
      </c>
    </row>
    <row r="172" spans="1:16" ht="12.75">
      <c r="A172" s="58"/>
      <c r="B172" s="58" t="s">
        <v>807</v>
      </c>
      <c r="C172" s="59" t="s">
        <v>799</v>
      </c>
      <c r="D172" s="58" t="s">
        <v>817</v>
      </c>
      <c r="E172" s="58"/>
      <c r="F172" s="58" t="s">
        <v>809</v>
      </c>
      <c r="G172" s="58" t="s">
        <v>799</v>
      </c>
      <c r="H172" s="58" t="s">
        <v>803</v>
      </c>
      <c r="I172" s="58"/>
      <c r="J172" s="58" t="s">
        <v>819</v>
      </c>
      <c r="K172" s="59" t="s">
        <v>799</v>
      </c>
      <c r="L172" s="58" t="s">
        <v>813</v>
      </c>
      <c r="M172" s="58"/>
      <c r="N172" s="58"/>
      <c r="O172" s="58"/>
      <c r="P172" s="58"/>
    </row>
    <row r="173" spans="1:16" ht="12.75">
      <c r="A173" s="58"/>
      <c r="B173" s="58" t="s">
        <v>810</v>
      </c>
      <c r="C173" s="58" t="s">
        <v>799</v>
      </c>
      <c r="D173" s="58" t="s">
        <v>802</v>
      </c>
      <c r="E173" s="58"/>
      <c r="F173" s="58" t="s">
        <v>812</v>
      </c>
      <c r="G173" s="59" t="s">
        <v>799</v>
      </c>
      <c r="H173" s="58" t="s">
        <v>806</v>
      </c>
      <c r="I173" s="58"/>
      <c r="J173" s="58" t="s">
        <v>820</v>
      </c>
      <c r="K173" s="58" t="s">
        <v>799</v>
      </c>
      <c r="L173" s="58" t="s">
        <v>815</v>
      </c>
      <c r="M173" s="58">
        <v>80</v>
      </c>
      <c r="N173" s="58" t="s">
        <v>800</v>
      </c>
      <c r="O173" s="59" t="s">
        <v>799</v>
      </c>
      <c r="P173" s="58" t="s">
        <v>805</v>
      </c>
    </row>
    <row r="174" spans="1:16" ht="12.75">
      <c r="A174" s="58"/>
      <c r="B174" s="58"/>
      <c r="C174" s="58"/>
      <c r="D174" s="58"/>
      <c r="E174" s="58"/>
      <c r="F174" s="58" t="s">
        <v>822</v>
      </c>
      <c r="G174" s="58" t="s">
        <v>799</v>
      </c>
      <c r="H174" s="58" t="s">
        <v>816</v>
      </c>
      <c r="I174" s="58"/>
      <c r="J174" s="58" t="s">
        <v>821</v>
      </c>
      <c r="K174" s="59" t="s">
        <v>799</v>
      </c>
      <c r="L174" s="58" t="s">
        <v>817</v>
      </c>
      <c r="M174" s="58"/>
      <c r="N174" s="58" t="s">
        <v>803</v>
      </c>
      <c r="O174" s="58" t="s">
        <v>799</v>
      </c>
      <c r="P174" s="58" t="s">
        <v>808</v>
      </c>
    </row>
    <row r="175" spans="1:16" ht="12.75">
      <c r="A175" s="58">
        <v>14</v>
      </c>
      <c r="B175" s="58" t="s">
        <v>815</v>
      </c>
      <c r="C175" s="59" t="s">
        <v>799</v>
      </c>
      <c r="D175" s="58" t="s">
        <v>800</v>
      </c>
      <c r="E175" s="58"/>
      <c r="F175" s="58" t="s">
        <v>820</v>
      </c>
      <c r="G175" s="59" t="s">
        <v>799</v>
      </c>
      <c r="H175" s="58" t="s">
        <v>818</v>
      </c>
      <c r="I175" s="58"/>
      <c r="J175" s="58" t="s">
        <v>822</v>
      </c>
      <c r="K175" s="58" t="s">
        <v>799</v>
      </c>
      <c r="L175" s="58" t="s">
        <v>802</v>
      </c>
      <c r="M175" s="58"/>
      <c r="N175" s="58" t="s">
        <v>806</v>
      </c>
      <c r="O175" s="59" t="s">
        <v>799</v>
      </c>
      <c r="P175" s="58" t="s">
        <v>811</v>
      </c>
    </row>
    <row r="176" spans="1:16" ht="12.75">
      <c r="A176" s="58"/>
      <c r="B176" s="58" t="s">
        <v>817</v>
      </c>
      <c r="C176" s="58" t="s">
        <v>799</v>
      </c>
      <c r="D176" s="58" t="s">
        <v>803</v>
      </c>
      <c r="E176" s="58"/>
      <c r="F176" s="58" t="s">
        <v>821</v>
      </c>
      <c r="G176" s="58" t="s">
        <v>799</v>
      </c>
      <c r="H176" s="58" t="s">
        <v>819</v>
      </c>
      <c r="I176" s="58"/>
      <c r="J176" s="58"/>
      <c r="K176" s="58"/>
      <c r="L176" s="58"/>
      <c r="M176" s="58"/>
      <c r="N176" s="58" t="s">
        <v>798</v>
      </c>
      <c r="O176" s="58" t="s">
        <v>799</v>
      </c>
      <c r="P176" s="58" t="s">
        <v>809</v>
      </c>
    </row>
    <row r="177" spans="1:16" ht="12.75">
      <c r="A177" s="58"/>
      <c r="B177" s="58" t="s">
        <v>802</v>
      </c>
      <c r="C177" s="59" t="s">
        <v>799</v>
      </c>
      <c r="D177" s="58" t="s">
        <v>806</v>
      </c>
      <c r="E177" s="58"/>
      <c r="F177" s="58" t="s">
        <v>810</v>
      </c>
      <c r="G177" s="59" t="s">
        <v>799</v>
      </c>
      <c r="H177" s="58" t="s">
        <v>811</v>
      </c>
      <c r="I177" s="58">
        <v>58</v>
      </c>
      <c r="J177" s="58" t="s">
        <v>800</v>
      </c>
      <c r="K177" s="59" t="s">
        <v>799</v>
      </c>
      <c r="L177" s="58" t="s">
        <v>809</v>
      </c>
      <c r="M177" s="58"/>
      <c r="N177" s="58" t="s">
        <v>801</v>
      </c>
      <c r="O177" s="59" t="s">
        <v>799</v>
      </c>
      <c r="P177" s="58" t="s">
        <v>812</v>
      </c>
    </row>
    <row r="178" spans="1:16" ht="12.75">
      <c r="A178" s="58"/>
      <c r="B178" s="58" t="s">
        <v>805</v>
      </c>
      <c r="C178" s="58" t="s">
        <v>799</v>
      </c>
      <c r="D178" s="58" t="s">
        <v>809</v>
      </c>
      <c r="E178" s="58"/>
      <c r="F178" s="58" t="s">
        <v>804</v>
      </c>
      <c r="G178" s="58" t="s">
        <v>799</v>
      </c>
      <c r="H178" s="58" t="s">
        <v>798</v>
      </c>
      <c r="I178" s="58"/>
      <c r="J178" s="58" t="s">
        <v>803</v>
      </c>
      <c r="K178" s="58" t="s">
        <v>799</v>
      </c>
      <c r="L178" s="58" t="s">
        <v>812</v>
      </c>
      <c r="M178" s="58"/>
      <c r="N178" s="58" t="s">
        <v>814</v>
      </c>
      <c r="O178" s="58" t="s">
        <v>799</v>
      </c>
      <c r="P178" s="58" t="s">
        <v>804</v>
      </c>
    </row>
    <row r="179" spans="1:16" ht="12.75">
      <c r="A179" s="58"/>
      <c r="B179" s="58" t="s">
        <v>808</v>
      </c>
      <c r="C179" s="59" t="s">
        <v>799</v>
      </c>
      <c r="D179" s="58" t="s">
        <v>812</v>
      </c>
      <c r="E179" s="58"/>
      <c r="F179" s="58" t="s">
        <v>807</v>
      </c>
      <c r="G179" s="59" t="s">
        <v>799</v>
      </c>
      <c r="H179" s="58" t="s">
        <v>801</v>
      </c>
      <c r="I179" s="58"/>
      <c r="J179" s="58" t="s">
        <v>806</v>
      </c>
      <c r="K179" s="59" t="s">
        <v>799</v>
      </c>
      <c r="L179" s="58" t="s">
        <v>814</v>
      </c>
      <c r="M179" s="58"/>
      <c r="N179" s="58" t="s">
        <v>816</v>
      </c>
      <c r="O179" s="59" t="s">
        <v>799</v>
      </c>
      <c r="P179" s="58" t="s">
        <v>807</v>
      </c>
    </row>
    <row r="180" spans="1:16" ht="12.75">
      <c r="A180" s="58"/>
      <c r="B180" s="58" t="s">
        <v>811</v>
      </c>
      <c r="C180" s="58" t="s">
        <v>799</v>
      </c>
      <c r="D180" s="58" t="s">
        <v>814</v>
      </c>
      <c r="E180" s="58"/>
      <c r="F180" s="58" t="s">
        <v>808</v>
      </c>
      <c r="G180" s="58" t="s">
        <v>799</v>
      </c>
      <c r="H180" s="58" t="s">
        <v>813</v>
      </c>
      <c r="I180" s="58"/>
      <c r="J180" s="58" t="s">
        <v>816</v>
      </c>
      <c r="K180" s="58" t="s">
        <v>799</v>
      </c>
      <c r="L180" s="58" t="s">
        <v>820</v>
      </c>
      <c r="M180" s="58"/>
      <c r="N180" s="58" t="s">
        <v>818</v>
      </c>
      <c r="O180" s="58" t="s">
        <v>799</v>
      </c>
      <c r="P180" s="58" t="s">
        <v>810</v>
      </c>
    </row>
    <row r="181" spans="1:16" ht="12.75">
      <c r="A181" s="58"/>
      <c r="B181" s="58" t="s">
        <v>798</v>
      </c>
      <c r="C181" s="59" t="s">
        <v>799</v>
      </c>
      <c r="D181" s="58" t="s">
        <v>816</v>
      </c>
      <c r="E181" s="58"/>
      <c r="F181" s="58" t="s">
        <v>802</v>
      </c>
      <c r="G181" s="59" t="s">
        <v>799</v>
      </c>
      <c r="H181" s="58" t="s">
        <v>815</v>
      </c>
      <c r="I181" s="58"/>
      <c r="J181" s="58" t="s">
        <v>818</v>
      </c>
      <c r="K181" s="59" t="s">
        <v>799</v>
      </c>
      <c r="L181" s="58" t="s">
        <v>821</v>
      </c>
      <c r="M181" s="58"/>
      <c r="N181" s="58" t="s">
        <v>813</v>
      </c>
      <c r="O181" s="59" t="s">
        <v>799</v>
      </c>
      <c r="P181" s="58" t="s">
        <v>819</v>
      </c>
    </row>
    <row r="182" spans="1:16" ht="12.75">
      <c r="A182" s="58"/>
      <c r="B182" s="58" t="s">
        <v>801</v>
      </c>
      <c r="C182" s="58" t="s">
        <v>799</v>
      </c>
      <c r="D182" s="58" t="s">
        <v>818</v>
      </c>
      <c r="E182" s="58"/>
      <c r="F182" s="58" t="s">
        <v>805</v>
      </c>
      <c r="G182" s="58" t="s">
        <v>799</v>
      </c>
      <c r="H182" s="58" t="s">
        <v>817</v>
      </c>
      <c r="I182" s="58"/>
      <c r="J182" s="58" t="s">
        <v>819</v>
      </c>
      <c r="K182" s="58" t="s">
        <v>799</v>
      </c>
      <c r="L182" s="58" t="s">
        <v>822</v>
      </c>
      <c r="M182" s="58"/>
      <c r="N182" s="58" t="s">
        <v>815</v>
      </c>
      <c r="O182" s="58" t="s">
        <v>799</v>
      </c>
      <c r="P182" s="58" t="s">
        <v>820</v>
      </c>
    </row>
    <row r="183" spans="1:16" ht="12.75">
      <c r="A183" s="58"/>
      <c r="B183" s="58" t="s">
        <v>804</v>
      </c>
      <c r="C183" s="59" t="s">
        <v>799</v>
      </c>
      <c r="D183" s="58" t="s">
        <v>819</v>
      </c>
      <c r="E183" s="58"/>
      <c r="F183" s="58"/>
      <c r="G183" s="58"/>
      <c r="H183" s="58"/>
      <c r="I183" s="58"/>
      <c r="J183" s="58" t="s">
        <v>811</v>
      </c>
      <c r="K183" s="59" t="s">
        <v>799</v>
      </c>
      <c r="L183" s="58" t="s">
        <v>804</v>
      </c>
      <c r="M183" s="58"/>
      <c r="N183" s="58" t="s">
        <v>817</v>
      </c>
      <c r="O183" s="59" t="s">
        <v>799</v>
      </c>
      <c r="P183" s="58" t="s">
        <v>821</v>
      </c>
    </row>
    <row r="184" spans="1:16" ht="12.75">
      <c r="A184" s="58"/>
      <c r="B184" s="58" t="s">
        <v>807</v>
      </c>
      <c r="C184" s="58" t="s">
        <v>799</v>
      </c>
      <c r="D184" s="58" t="s">
        <v>820</v>
      </c>
      <c r="E184" s="58">
        <v>37</v>
      </c>
      <c r="F184" s="58" t="s">
        <v>800</v>
      </c>
      <c r="G184" s="59" t="s">
        <v>799</v>
      </c>
      <c r="H184" s="58" t="s">
        <v>803</v>
      </c>
      <c r="I184" s="58"/>
      <c r="J184" s="58" t="s">
        <v>798</v>
      </c>
      <c r="K184" s="58" t="s">
        <v>799</v>
      </c>
      <c r="L184" s="58" t="s">
        <v>807</v>
      </c>
      <c r="M184" s="58"/>
      <c r="N184" s="58" t="s">
        <v>802</v>
      </c>
      <c r="O184" s="58" t="s">
        <v>799</v>
      </c>
      <c r="P184" s="58" t="s">
        <v>822</v>
      </c>
    </row>
    <row r="185" spans="1:16" ht="12.75">
      <c r="A185" s="58"/>
      <c r="B185" s="58" t="s">
        <v>810</v>
      </c>
      <c r="C185" s="59" t="s">
        <v>799</v>
      </c>
      <c r="D185" s="58" t="s">
        <v>821</v>
      </c>
      <c r="E185" s="58"/>
      <c r="F185" s="58" t="s">
        <v>809</v>
      </c>
      <c r="G185" s="58" t="s">
        <v>799</v>
      </c>
      <c r="H185" s="58" t="s">
        <v>812</v>
      </c>
      <c r="I185" s="58"/>
      <c r="J185" s="58" t="s">
        <v>801</v>
      </c>
      <c r="K185" s="59" t="s">
        <v>799</v>
      </c>
      <c r="L185" s="58" t="s">
        <v>810</v>
      </c>
      <c r="M185" s="58"/>
      <c r="N185" s="58"/>
      <c r="O185" s="58"/>
      <c r="P185" s="58"/>
    </row>
    <row r="186" spans="1:16" ht="12.75">
      <c r="A186" s="58"/>
      <c r="B186" s="58" t="s">
        <v>813</v>
      </c>
      <c r="C186" s="58" t="s">
        <v>799</v>
      </c>
      <c r="D186" s="58" t="s">
        <v>822</v>
      </c>
      <c r="E186" s="58"/>
      <c r="F186" s="58" t="s">
        <v>816</v>
      </c>
      <c r="G186" s="59" t="s">
        <v>799</v>
      </c>
      <c r="H186" s="58" t="s">
        <v>818</v>
      </c>
      <c r="I186" s="58"/>
      <c r="J186" s="58" t="s">
        <v>813</v>
      </c>
      <c r="K186" s="58" t="s">
        <v>799</v>
      </c>
      <c r="L186" s="58" t="s">
        <v>802</v>
      </c>
      <c r="M186" s="58">
        <v>81</v>
      </c>
      <c r="N186" s="58" t="s">
        <v>807</v>
      </c>
      <c r="O186" s="59" t="s">
        <v>799</v>
      </c>
      <c r="P186" s="58" t="s">
        <v>800</v>
      </c>
    </row>
    <row r="187" spans="1:16" ht="12.75">
      <c r="A187" s="58"/>
      <c r="B187" s="58"/>
      <c r="C187" s="58"/>
      <c r="D187" s="58"/>
      <c r="E187" s="58"/>
      <c r="F187" s="58" t="s">
        <v>820</v>
      </c>
      <c r="G187" s="58" t="s">
        <v>799</v>
      </c>
      <c r="H187" s="58" t="s">
        <v>821</v>
      </c>
      <c r="I187" s="58"/>
      <c r="J187" s="58" t="s">
        <v>815</v>
      </c>
      <c r="K187" s="59" t="s">
        <v>799</v>
      </c>
      <c r="L187" s="58" t="s">
        <v>805</v>
      </c>
      <c r="M187" s="58"/>
      <c r="N187" s="58" t="s">
        <v>810</v>
      </c>
      <c r="O187" s="58" t="s">
        <v>799</v>
      </c>
      <c r="P187" s="58" t="s">
        <v>803</v>
      </c>
    </row>
    <row r="188" spans="1:16" ht="12.75">
      <c r="A188" s="58">
        <v>15</v>
      </c>
      <c r="B188" s="58" t="s">
        <v>803</v>
      </c>
      <c r="C188" s="59" t="s">
        <v>799</v>
      </c>
      <c r="D188" s="58" t="s">
        <v>800</v>
      </c>
      <c r="E188" s="58"/>
      <c r="F188" s="58" t="s">
        <v>811</v>
      </c>
      <c r="G188" s="59" t="s">
        <v>799</v>
      </c>
      <c r="H188" s="58" t="s">
        <v>798</v>
      </c>
      <c r="I188" s="58"/>
      <c r="J188" s="58" t="s">
        <v>817</v>
      </c>
      <c r="K188" s="58" t="s">
        <v>799</v>
      </c>
      <c r="L188" s="58" t="s">
        <v>808</v>
      </c>
      <c r="M188" s="58"/>
      <c r="N188" s="58" t="s">
        <v>813</v>
      </c>
      <c r="O188" s="59" t="s">
        <v>799</v>
      </c>
      <c r="P188" s="58" t="s">
        <v>806</v>
      </c>
    </row>
    <row r="189" spans="1:16" ht="12.75">
      <c r="A189" s="58"/>
      <c r="B189" s="58" t="s">
        <v>812</v>
      </c>
      <c r="C189" s="58" t="s">
        <v>799</v>
      </c>
      <c r="D189" s="58" t="s">
        <v>809</v>
      </c>
      <c r="E189" s="58"/>
      <c r="F189" s="58" t="s">
        <v>804</v>
      </c>
      <c r="G189" s="58" t="s">
        <v>799</v>
      </c>
      <c r="H189" s="58" t="s">
        <v>807</v>
      </c>
      <c r="I189" s="58"/>
      <c r="J189" s="58"/>
      <c r="K189" s="58"/>
      <c r="L189" s="58"/>
      <c r="M189" s="58"/>
      <c r="N189" s="58" t="s">
        <v>815</v>
      </c>
      <c r="O189" s="58" t="s">
        <v>799</v>
      </c>
      <c r="P189" s="58" t="s">
        <v>809</v>
      </c>
    </row>
    <row r="190" spans="1:16" ht="12.75">
      <c r="A190" s="58"/>
      <c r="B190" s="58" t="s">
        <v>818</v>
      </c>
      <c r="C190" s="59" t="s">
        <v>799</v>
      </c>
      <c r="D190" s="58" t="s">
        <v>816</v>
      </c>
      <c r="E190" s="58"/>
      <c r="F190" s="58" t="s">
        <v>813</v>
      </c>
      <c r="G190" s="59" t="s">
        <v>799</v>
      </c>
      <c r="H190" s="58" t="s">
        <v>815</v>
      </c>
      <c r="I190" s="58">
        <v>59</v>
      </c>
      <c r="J190" s="58" t="s">
        <v>800</v>
      </c>
      <c r="K190" s="59" t="s">
        <v>799</v>
      </c>
      <c r="L190" s="58" t="s">
        <v>821</v>
      </c>
      <c r="M190" s="58"/>
      <c r="N190" s="58" t="s">
        <v>817</v>
      </c>
      <c r="O190" s="59" t="s">
        <v>799</v>
      </c>
      <c r="P190" s="58" t="s">
        <v>812</v>
      </c>
    </row>
    <row r="191" spans="1:16" ht="12.75">
      <c r="A191" s="58"/>
      <c r="B191" s="58" t="s">
        <v>821</v>
      </c>
      <c r="C191" s="58" t="s">
        <v>799</v>
      </c>
      <c r="D191" s="58" t="s">
        <v>820</v>
      </c>
      <c r="E191" s="58"/>
      <c r="F191" s="58" t="s">
        <v>802</v>
      </c>
      <c r="G191" s="58" t="s">
        <v>799</v>
      </c>
      <c r="H191" s="58" t="s">
        <v>805</v>
      </c>
      <c r="I191" s="58"/>
      <c r="J191" s="58" t="s">
        <v>803</v>
      </c>
      <c r="K191" s="58" t="s">
        <v>799</v>
      </c>
      <c r="L191" s="58" t="s">
        <v>822</v>
      </c>
      <c r="M191" s="58"/>
      <c r="N191" s="58" t="s">
        <v>802</v>
      </c>
      <c r="O191" s="58" t="s">
        <v>799</v>
      </c>
      <c r="P191" s="58" t="s">
        <v>814</v>
      </c>
    </row>
    <row r="192" spans="1:16" ht="12.75">
      <c r="A192" s="58"/>
      <c r="B192" s="58" t="s">
        <v>798</v>
      </c>
      <c r="C192" s="59" t="s">
        <v>799</v>
      </c>
      <c r="D192" s="58" t="s">
        <v>811</v>
      </c>
      <c r="E192" s="58"/>
      <c r="F192" s="58"/>
      <c r="G192" s="58"/>
      <c r="H192" s="58"/>
      <c r="I192" s="58"/>
      <c r="J192" s="58" t="s">
        <v>806</v>
      </c>
      <c r="K192" s="59" t="s">
        <v>799</v>
      </c>
      <c r="L192" s="58" t="s">
        <v>816</v>
      </c>
      <c r="M192" s="58"/>
      <c r="N192" s="58" t="s">
        <v>805</v>
      </c>
      <c r="O192" s="59" t="s">
        <v>799</v>
      </c>
      <c r="P192" s="58" t="s">
        <v>816</v>
      </c>
    </row>
    <row r="193" spans="1:16" ht="12.75">
      <c r="A193" s="58"/>
      <c r="B193" s="58" t="s">
        <v>807</v>
      </c>
      <c r="C193" s="58" t="s">
        <v>799</v>
      </c>
      <c r="D193" s="58" t="s">
        <v>804</v>
      </c>
      <c r="E193" s="58">
        <v>38</v>
      </c>
      <c r="F193" s="58" t="s">
        <v>817</v>
      </c>
      <c r="G193" s="59" t="s">
        <v>799</v>
      </c>
      <c r="H193" s="58" t="s">
        <v>800</v>
      </c>
      <c r="I193" s="58"/>
      <c r="J193" s="58" t="s">
        <v>809</v>
      </c>
      <c r="K193" s="58" t="s">
        <v>799</v>
      </c>
      <c r="L193" s="58" t="s">
        <v>818</v>
      </c>
      <c r="M193" s="58"/>
      <c r="N193" s="58" t="s">
        <v>808</v>
      </c>
      <c r="O193" s="58" t="s">
        <v>799</v>
      </c>
      <c r="P193" s="58" t="s">
        <v>818</v>
      </c>
    </row>
    <row r="194" spans="1:16" ht="12.75">
      <c r="A194" s="58"/>
      <c r="B194" s="58" t="s">
        <v>815</v>
      </c>
      <c r="C194" s="59" t="s">
        <v>799</v>
      </c>
      <c r="D194" s="58" t="s">
        <v>813</v>
      </c>
      <c r="E194" s="58"/>
      <c r="F194" s="58" t="s">
        <v>802</v>
      </c>
      <c r="G194" s="58" t="s">
        <v>799</v>
      </c>
      <c r="H194" s="58" t="s">
        <v>803</v>
      </c>
      <c r="I194" s="58"/>
      <c r="J194" s="58" t="s">
        <v>812</v>
      </c>
      <c r="K194" s="59" t="s">
        <v>799</v>
      </c>
      <c r="L194" s="58" t="s">
        <v>819</v>
      </c>
      <c r="M194" s="58"/>
      <c r="N194" s="58" t="s">
        <v>811</v>
      </c>
      <c r="O194" s="59" t="s">
        <v>799</v>
      </c>
      <c r="P194" s="58" t="s">
        <v>819</v>
      </c>
    </row>
    <row r="195" spans="1:16" ht="12.75">
      <c r="A195" s="58"/>
      <c r="B195" s="58" t="s">
        <v>805</v>
      </c>
      <c r="C195" s="58" t="s">
        <v>799</v>
      </c>
      <c r="D195" s="58" t="s">
        <v>802</v>
      </c>
      <c r="E195" s="58"/>
      <c r="F195" s="58" t="s">
        <v>805</v>
      </c>
      <c r="G195" s="59" t="s">
        <v>799</v>
      </c>
      <c r="H195" s="58" t="s">
        <v>806</v>
      </c>
      <c r="I195" s="58"/>
      <c r="J195" s="58" t="s">
        <v>814</v>
      </c>
      <c r="K195" s="58" t="s">
        <v>799</v>
      </c>
      <c r="L195" s="58" t="s">
        <v>820</v>
      </c>
      <c r="M195" s="58"/>
      <c r="N195" s="58" t="s">
        <v>798</v>
      </c>
      <c r="O195" s="58" t="s">
        <v>799</v>
      </c>
      <c r="P195" s="58" t="s">
        <v>820</v>
      </c>
    </row>
    <row r="196" spans="1:16" ht="12.75">
      <c r="A196" s="58"/>
      <c r="B196" s="58"/>
      <c r="C196" s="58"/>
      <c r="D196" s="58"/>
      <c r="E196" s="58"/>
      <c r="F196" s="58" t="s">
        <v>808</v>
      </c>
      <c r="G196" s="58" t="s">
        <v>799</v>
      </c>
      <c r="H196" s="58" t="s">
        <v>809</v>
      </c>
      <c r="I196" s="58"/>
      <c r="J196" s="58" t="s">
        <v>805</v>
      </c>
      <c r="K196" s="59" t="s">
        <v>799</v>
      </c>
      <c r="L196" s="58" t="s">
        <v>811</v>
      </c>
      <c r="M196" s="58"/>
      <c r="N196" s="58" t="s">
        <v>801</v>
      </c>
      <c r="O196" s="59" t="s">
        <v>799</v>
      </c>
      <c r="P196" s="58" t="s">
        <v>821</v>
      </c>
    </row>
    <row r="197" spans="1:16" ht="12.75">
      <c r="A197" s="58">
        <v>16</v>
      </c>
      <c r="B197" s="58" t="s">
        <v>800</v>
      </c>
      <c r="C197" s="59" t="s">
        <v>799</v>
      </c>
      <c r="D197" s="58" t="s">
        <v>819</v>
      </c>
      <c r="E197" s="58"/>
      <c r="F197" s="58" t="s">
        <v>811</v>
      </c>
      <c r="G197" s="59" t="s">
        <v>799</v>
      </c>
      <c r="H197" s="58" t="s">
        <v>812</v>
      </c>
      <c r="I197" s="58"/>
      <c r="J197" s="58" t="s">
        <v>798</v>
      </c>
      <c r="K197" s="58" t="s">
        <v>799</v>
      </c>
      <c r="L197" s="58" t="s">
        <v>808</v>
      </c>
      <c r="M197" s="58"/>
      <c r="N197" s="58" t="s">
        <v>804</v>
      </c>
      <c r="O197" s="58" t="s">
        <v>799</v>
      </c>
      <c r="P197" s="58" t="s">
        <v>822</v>
      </c>
    </row>
    <row r="198" spans="1:16" ht="12.75">
      <c r="A198" s="58"/>
      <c r="B198" s="58" t="s">
        <v>803</v>
      </c>
      <c r="C198" s="58" t="s">
        <v>799</v>
      </c>
      <c r="D198" s="58" t="s">
        <v>820</v>
      </c>
      <c r="E198" s="58"/>
      <c r="F198" s="58" t="s">
        <v>798</v>
      </c>
      <c r="G198" s="58" t="s">
        <v>799</v>
      </c>
      <c r="H198" s="58" t="s">
        <v>814</v>
      </c>
      <c r="I198" s="58"/>
      <c r="J198" s="58" t="s">
        <v>801</v>
      </c>
      <c r="K198" s="59" t="s">
        <v>799</v>
      </c>
      <c r="L198" s="58" t="s">
        <v>813</v>
      </c>
      <c r="M198" s="58"/>
      <c r="N198" s="58"/>
      <c r="O198" s="58"/>
      <c r="P198" s="58"/>
    </row>
    <row r="199" spans="1:16" ht="12.75">
      <c r="A199" s="58"/>
      <c r="B199" s="58" t="s">
        <v>806</v>
      </c>
      <c r="C199" s="59" t="s">
        <v>799</v>
      </c>
      <c r="D199" s="58" t="s">
        <v>821</v>
      </c>
      <c r="E199" s="58"/>
      <c r="F199" s="58" t="s">
        <v>801</v>
      </c>
      <c r="G199" s="59" t="s">
        <v>799</v>
      </c>
      <c r="H199" s="58" t="s">
        <v>816</v>
      </c>
      <c r="I199" s="58"/>
      <c r="J199" s="58" t="s">
        <v>804</v>
      </c>
      <c r="K199" s="58" t="s">
        <v>799</v>
      </c>
      <c r="L199" s="58" t="s">
        <v>815</v>
      </c>
      <c r="M199" s="58">
        <v>82</v>
      </c>
      <c r="N199" s="58" t="s">
        <v>800</v>
      </c>
      <c r="O199" s="59" t="s">
        <v>799</v>
      </c>
      <c r="P199" s="58" t="s">
        <v>815</v>
      </c>
    </row>
    <row r="200" spans="1:16" ht="12.75">
      <c r="A200" s="58"/>
      <c r="B200" s="58" t="s">
        <v>809</v>
      </c>
      <c r="C200" s="58" t="s">
        <v>799</v>
      </c>
      <c r="D200" s="58" t="s">
        <v>822</v>
      </c>
      <c r="E200" s="58"/>
      <c r="F200" s="58" t="s">
        <v>804</v>
      </c>
      <c r="G200" s="58" t="s">
        <v>799</v>
      </c>
      <c r="H200" s="58" t="s">
        <v>818</v>
      </c>
      <c r="I200" s="58"/>
      <c r="J200" s="58" t="s">
        <v>807</v>
      </c>
      <c r="K200" s="59" t="s">
        <v>799</v>
      </c>
      <c r="L200" s="58" t="s">
        <v>817</v>
      </c>
      <c r="M200" s="58"/>
      <c r="N200" s="58" t="s">
        <v>803</v>
      </c>
      <c r="O200" s="58" t="s">
        <v>799</v>
      </c>
      <c r="P200" s="58" t="s">
        <v>817</v>
      </c>
    </row>
    <row r="201" spans="1:16" ht="12.75">
      <c r="A201" s="58"/>
      <c r="B201" s="58" t="s">
        <v>812</v>
      </c>
      <c r="C201" s="59" t="s">
        <v>799</v>
      </c>
      <c r="D201" s="58" t="s">
        <v>816</v>
      </c>
      <c r="E201" s="58"/>
      <c r="F201" s="58" t="s">
        <v>807</v>
      </c>
      <c r="G201" s="59" t="s">
        <v>799</v>
      </c>
      <c r="H201" s="58" t="s">
        <v>819</v>
      </c>
      <c r="I201" s="58"/>
      <c r="J201" s="58" t="s">
        <v>810</v>
      </c>
      <c r="K201" s="58" t="s">
        <v>799</v>
      </c>
      <c r="L201" s="58" t="s">
        <v>802</v>
      </c>
      <c r="M201" s="58"/>
      <c r="N201" s="58" t="s">
        <v>806</v>
      </c>
      <c r="O201" s="59" t="s">
        <v>799</v>
      </c>
      <c r="P201" s="58" t="s">
        <v>802</v>
      </c>
    </row>
    <row r="202" spans="1:16" ht="12.75">
      <c r="A202" s="58"/>
      <c r="B202" s="58" t="s">
        <v>814</v>
      </c>
      <c r="C202" s="58" t="s">
        <v>799</v>
      </c>
      <c r="D202" s="58" t="s">
        <v>818</v>
      </c>
      <c r="E202" s="58"/>
      <c r="F202" s="58" t="s">
        <v>810</v>
      </c>
      <c r="G202" s="58" t="s">
        <v>799</v>
      </c>
      <c r="H202" s="58" t="s">
        <v>820</v>
      </c>
      <c r="I202" s="58"/>
      <c r="J202" s="58"/>
      <c r="K202" s="58"/>
      <c r="L202" s="58"/>
      <c r="M202" s="58"/>
      <c r="N202" s="58" t="s">
        <v>809</v>
      </c>
      <c r="O202" s="58" t="s">
        <v>799</v>
      </c>
      <c r="P202" s="58" t="s">
        <v>805</v>
      </c>
    </row>
    <row r="203" spans="1:16" ht="12.75">
      <c r="A203" s="58"/>
      <c r="B203" s="58" t="s">
        <v>811</v>
      </c>
      <c r="C203" s="59" t="s">
        <v>799</v>
      </c>
      <c r="D203" s="58" t="s">
        <v>817</v>
      </c>
      <c r="E203" s="58"/>
      <c r="F203" s="58" t="s">
        <v>813</v>
      </c>
      <c r="G203" s="59" t="s">
        <v>799</v>
      </c>
      <c r="H203" s="58" t="s">
        <v>821</v>
      </c>
      <c r="I203" s="58">
        <v>60</v>
      </c>
      <c r="J203" s="58" t="s">
        <v>806</v>
      </c>
      <c r="K203" s="58" t="s">
        <v>799</v>
      </c>
      <c r="L203" s="58" t="s">
        <v>803</v>
      </c>
      <c r="M203" s="58"/>
      <c r="N203" s="58" t="s">
        <v>812</v>
      </c>
      <c r="O203" s="59" t="s">
        <v>799</v>
      </c>
      <c r="P203" s="58" t="s">
        <v>808</v>
      </c>
    </row>
    <row r="204" spans="1:16" ht="12.75">
      <c r="A204" s="58"/>
      <c r="B204" s="58" t="s">
        <v>798</v>
      </c>
      <c r="C204" s="58" t="s">
        <v>799</v>
      </c>
      <c r="D204" s="58" t="s">
        <v>802</v>
      </c>
      <c r="E204" s="58"/>
      <c r="F204" s="58" t="s">
        <v>815</v>
      </c>
      <c r="G204" s="58" t="s">
        <v>799</v>
      </c>
      <c r="H204" s="58" t="s">
        <v>822</v>
      </c>
      <c r="I204" s="58"/>
      <c r="J204" s="58" t="s">
        <v>814</v>
      </c>
      <c r="K204" s="58" t="s">
        <v>799</v>
      </c>
      <c r="L204" s="58" t="s">
        <v>812</v>
      </c>
      <c r="M204" s="58"/>
      <c r="N204" s="58" t="s">
        <v>814</v>
      </c>
      <c r="O204" s="58" t="s">
        <v>799</v>
      </c>
      <c r="P204" s="58" t="s">
        <v>811</v>
      </c>
    </row>
    <row r="205" spans="1:16" ht="12.75">
      <c r="A205" s="58"/>
      <c r="B205" s="58" t="s">
        <v>801</v>
      </c>
      <c r="C205" s="59" t="s">
        <v>799</v>
      </c>
      <c r="D205" s="58" t="s">
        <v>805</v>
      </c>
      <c r="E205" s="58"/>
      <c r="F205" s="58"/>
      <c r="G205" s="58"/>
      <c r="H205" s="58"/>
      <c r="I205" s="58"/>
      <c r="J205" s="58" t="s">
        <v>819</v>
      </c>
      <c r="K205" s="58" t="s">
        <v>799</v>
      </c>
      <c r="L205" s="58" t="s">
        <v>818</v>
      </c>
      <c r="M205" s="58"/>
      <c r="N205" s="58" t="s">
        <v>816</v>
      </c>
      <c r="O205" s="59" t="s">
        <v>799</v>
      </c>
      <c r="P205" s="58" t="s">
        <v>798</v>
      </c>
    </row>
    <row r="206" spans="1:16" ht="12.75">
      <c r="A206" s="58"/>
      <c r="B206" s="58" t="s">
        <v>804</v>
      </c>
      <c r="C206" s="58" t="s">
        <v>799</v>
      </c>
      <c r="D206" s="58" t="s">
        <v>808</v>
      </c>
      <c r="E206" s="58">
        <v>39</v>
      </c>
      <c r="F206" s="58" t="s">
        <v>800</v>
      </c>
      <c r="G206" s="59" t="s">
        <v>799</v>
      </c>
      <c r="H206" s="58" t="s">
        <v>804</v>
      </c>
      <c r="I206" s="58"/>
      <c r="J206" s="58" t="s">
        <v>822</v>
      </c>
      <c r="K206" s="58" t="s">
        <v>799</v>
      </c>
      <c r="L206" s="58" t="s">
        <v>821</v>
      </c>
      <c r="M206" s="58"/>
      <c r="N206" s="58" t="s">
        <v>818</v>
      </c>
      <c r="O206" s="58" t="s">
        <v>799</v>
      </c>
      <c r="P206" s="58" t="s">
        <v>801</v>
      </c>
    </row>
    <row r="207" spans="1:16" ht="12.75">
      <c r="A207" s="58"/>
      <c r="B207" s="58" t="s">
        <v>807</v>
      </c>
      <c r="C207" s="59" t="s">
        <v>799</v>
      </c>
      <c r="D207" s="58" t="s">
        <v>813</v>
      </c>
      <c r="E207" s="58"/>
      <c r="F207" s="58" t="s">
        <v>803</v>
      </c>
      <c r="G207" s="58" t="s">
        <v>799</v>
      </c>
      <c r="H207" s="58" t="s">
        <v>807</v>
      </c>
      <c r="I207" s="58"/>
      <c r="J207" s="58" t="s">
        <v>801</v>
      </c>
      <c r="K207" s="58" t="s">
        <v>799</v>
      </c>
      <c r="L207" s="58" t="s">
        <v>798</v>
      </c>
      <c r="M207" s="58"/>
      <c r="N207" s="58" t="s">
        <v>819</v>
      </c>
      <c r="O207" s="59" t="s">
        <v>799</v>
      </c>
      <c r="P207" s="58" t="s">
        <v>804</v>
      </c>
    </row>
    <row r="208" spans="1:16" ht="12.75">
      <c r="A208" s="58"/>
      <c r="B208" s="58" t="s">
        <v>810</v>
      </c>
      <c r="C208" s="58" t="s">
        <v>799</v>
      </c>
      <c r="D208" s="58" t="s">
        <v>815</v>
      </c>
      <c r="E208" s="58"/>
      <c r="F208" s="58" t="s">
        <v>806</v>
      </c>
      <c r="G208" s="59" t="s">
        <v>799</v>
      </c>
      <c r="H208" s="58" t="s">
        <v>810</v>
      </c>
      <c r="I208" s="58"/>
      <c r="J208" s="58" t="s">
        <v>810</v>
      </c>
      <c r="K208" s="58" t="s">
        <v>799</v>
      </c>
      <c r="L208" s="58" t="s">
        <v>807</v>
      </c>
      <c r="M208" s="58"/>
      <c r="N208" s="58" t="s">
        <v>820</v>
      </c>
      <c r="O208" s="58" t="s">
        <v>799</v>
      </c>
      <c r="P208" s="58" t="s">
        <v>807</v>
      </c>
    </row>
    <row r="209" spans="1:16" ht="12.75">
      <c r="A209" s="58"/>
      <c r="B209" s="58"/>
      <c r="C209" s="58"/>
      <c r="D209" s="58"/>
      <c r="E209" s="58"/>
      <c r="F209" s="58" t="s">
        <v>809</v>
      </c>
      <c r="G209" s="58" t="s">
        <v>799</v>
      </c>
      <c r="H209" s="58" t="s">
        <v>813</v>
      </c>
      <c r="I209" s="58"/>
      <c r="J209" s="58" t="s">
        <v>817</v>
      </c>
      <c r="K209" s="58" t="s">
        <v>799</v>
      </c>
      <c r="L209" s="58" t="s">
        <v>815</v>
      </c>
      <c r="M209" s="58"/>
      <c r="N209" s="58" t="s">
        <v>821</v>
      </c>
      <c r="O209" s="59" t="s">
        <v>799</v>
      </c>
      <c r="P209" s="58" t="s">
        <v>810</v>
      </c>
    </row>
    <row r="210" spans="1:16" ht="12.75">
      <c r="A210" s="58">
        <v>17</v>
      </c>
      <c r="B210" s="58" t="s">
        <v>806</v>
      </c>
      <c r="C210" s="58" t="s">
        <v>799</v>
      </c>
      <c r="D210" s="58" t="s">
        <v>803</v>
      </c>
      <c r="E210" s="58"/>
      <c r="F210" s="58" t="s">
        <v>812</v>
      </c>
      <c r="G210" s="59" t="s">
        <v>799</v>
      </c>
      <c r="H210" s="58" t="s">
        <v>815</v>
      </c>
      <c r="I210" s="58"/>
      <c r="J210" s="58" t="s">
        <v>808</v>
      </c>
      <c r="K210" s="58" t="s">
        <v>799</v>
      </c>
      <c r="L210" s="58" t="s">
        <v>805</v>
      </c>
      <c r="M210" s="58"/>
      <c r="N210" s="58" t="s">
        <v>822</v>
      </c>
      <c r="O210" s="58" t="s">
        <v>799</v>
      </c>
      <c r="P210" s="58" t="s">
        <v>813</v>
      </c>
    </row>
    <row r="211" spans="1:16" ht="12.75">
      <c r="A211" s="58"/>
      <c r="B211" s="58" t="s">
        <v>814</v>
      </c>
      <c r="C211" s="58" t="s">
        <v>799</v>
      </c>
      <c r="D211" s="58" t="s">
        <v>812</v>
      </c>
      <c r="E211" s="58"/>
      <c r="F211" s="58" t="s">
        <v>814</v>
      </c>
      <c r="G211" s="58" t="s">
        <v>799</v>
      </c>
      <c r="H211" s="58" t="s">
        <v>817</v>
      </c>
      <c r="I211" s="58"/>
      <c r="J211" s="58"/>
      <c r="K211" s="58"/>
      <c r="L211" s="58"/>
      <c r="M211" s="58"/>
      <c r="N211" s="58"/>
      <c r="O211" s="58"/>
      <c r="P211" s="58"/>
    </row>
    <row r="212" spans="1:16" ht="12.75">
      <c r="A212" s="58"/>
      <c r="B212" s="58" t="s">
        <v>819</v>
      </c>
      <c r="C212" s="58" t="s">
        <v>799</v>
      </c>
      <c r="D212" s="58" t="s">
        <v>818</v>
      </c>
      <c r="E212" s="58"/>
      <c r="F212" s="58" t="s">
        <v>816</v>
      </c>
      <c r="G212" s="59" t="s">
        <v>799</v>
      </c>
      <c r="H212" s="58" t="s">
        <v>802</v>
      </c>
      <c r="I212" s="58">
        <v>61</v>
      </c>
      <c r="J212" s="58" t="s">
        <v>810</v>
      </c>
      <c r="K212" s="59" t="s">
        <v>799</v>
      </c>
      <c r="L212" s="58" t="s">
        <v>800</v>
      </c>
      <c r="M212" s="58">
        <v>83</v>
      </c>
      <c r="N212" s="58" t="s">
        <v>800</v>
      </c>
      <c r="O212" s="59" t="s">
        <v>799</v>
      </c>
      <c r="P212" s="58" t="s">
        <v>808</v>
      </c>
    </row>
    <row r="213" spans="1:16" ht="12.75">
      <c r="A213" s="58"/>
      <c r="B213" s="58" t="s">
        <v>822</v>
      </c>
      <c r="C213" s="58" t="s">
        <v>799</v>
      </c>
      <c r="D213" s="58" t="s">
        <v>821</v>
      </c>
      <c r="E213" s="58"/>
      <c r="F213" s="58" t="s">
        <v>818</v>
      </c>
      <c r="G213" s="58" t="s">
        <v>799</v>
      </c>
      <c r="H213" s="58" t="s">
        <v>805</v>
      </c>
      <c r="I213" s="58"/>
      <c r="J213" s="58" t="s">
        <v>813</v>
      </c>
      <c r="K213" s="58" t="s">
        <v>799</v>
      </c>
      <c r="L213" s="58" t="s">
        <v>803</v>
      </c>
      <c r="M213" s="58"/>
      <c r="N213" s="58" t="s">
        <v>803</v>
      </c>
      <c r="O213" s="58" t="s">
        <v>799</v>
      </c>
      <c r="P213" s="58" t="s">
        <v>811</v>
      </c>
    </row>
    <row r="214" spans="1:16" ht="12.75">
      <c r="A214" s="58"/>
      <c r="B214" s="58" t="s">
        <v>801</v>
      </c>
      <c r="C214" s="58" t="s">
        <v>799</v>
      </c>
      <c r="D214" s="58" t="s">
        <v>798</v>
      </c>
      <c r="E214" s="58"/>
      <c r="F214" s="58" t="s">
        <v>819</v>
      </c>
      <c r="G214" s="59" t="s">
        <v>799</v>
      </c>
      <c r="H214" s="58" t="s">
        <v>808</v>
      </c>
      <c r="I214" s="58"/>
      <c r="J214" s="58" t="s">
        <v>815</v>
      </c>
      <c r="K214" s="59" t="s">
        <v>799</v>
      </c>
      <c r="L214" s="58" t="s">
        <v>806</v>
      </c>
      <c r="M214" s="58"/>
      <c r="N214" s="58" t="s">
        <v>806</v>
      </c>
      <c r="O214" s="59" t="s">
        <v>799</v>
      </c>
      <c r="P214" s="58" t="s">
        <v>798</v>
      </c>
    </row>
    <row r="215" spans="1:16" ht="12.75">
      <c r="A215" s="58"/>
      <c r="B215" s="58" t="s">
        <v>810</v>
      </c>
      <c r="C215" s="58" t="s">
        <v>799</v>
      </c>
      <c r="D215" s="58" t="s">
        <v>807</v>
      </c>
      <c r="E215" s="58"/>
      <c r="F215" s="58" t="s">
        <v>820</v>
      </c>
      <c r="G215" s="58" t="s">
        <v>799</v>
      </c>
      <c r="H215" s="58" t="s">
        <v>811</v>
      </c>
      <c r="I215" s="58"/>
      <c r="J215" s="58" t="s">
        <v>817</v>
      </c>
      <c r="K215" s="58" t="s">
        <v>799</v>
      </c>
      <c r="L215" s="58" t="s">
        <v>809</v>
      </c>
      <c r="M215" s="58"/>
      <c r="N215" s="58" t="s">
        <v>809</v>
      </c>
      <c r="O215" s="58" t="s">
        <v>799</v>
      </c>
      <c r="P215" s="58" t="s">
        <v>801</v>
      </c>
    </row>
    <row r="216" spans="1:16" ht="12.75">
      <c r="A216" s="58"/>
      <c r="B216" s="58" t="s">
        <v>817</v>
      </c>
      <c r="C216" s="58" t="s">
        <v>799</v>
      </c>
      <c r="D216" s="58" t="s">
        <v>815</v>
      </c>
      <c r="E216" s="58"/>
      <c r="F216" s="58" t="s">
        <v>821</v>
      </c>
      <c r="G216" s="59" t="s">
        <v>799</v>
      </c>
      <c r="H216" s="58" t="s">
        <v>798</v>
      </c>
      <c r="I216" s="58"/>
      <c r="J216" s="58" t="s">
        <v>802</v>
      </c>
      <c r="K216" s="59" t="s">
        <v>799</v>
      </c>
      <c r="L216" s="58" t="s">
        <v>812</v>
      </c>
      <c r="M216" s="58"/>
      <c r="N216" s="58" t="s">
        <v>812</v>
      </c>
      <c r="O216" s="59" t="s">
        <v>799</v>
      </c>
      <c r="P216" s="58" t="s">
        <v>804</v>
      </c>
    </row>
    <row r="217" spans="1:16" ht="12.75">
      <c r="A217" s="58"/>
      <c r="B217" s="58" t="s">
        <v>808</v>
      </c>
      <c r="C217" s="58" t="s">
        <v>799</v>
      </c>
      <c r="D217" s="58" t="s">
        <v>805</v>
      </c>
      <c r="E217" s="58"/>
      <c r="F217" s="58" t="s">
        <v>822</v>
      </c>
      <c r="G217" s="58" t="s">
        <v>799</v>
      </c>
      <c r="H217" s="58" t="s">
        <v>801</v>
      </c>
      <c r="I217" s="58"/>
      <c r="J217" s="58" t="s">
        <v>805</v>
      </c>
      <c r="K217" s="58" t="s">
        <v>799</v>
      </c>
      <c r="L217" s="58" t="s">
        <v>814</v>
      </c>
      <c r="M217" s="58"/>
      <c r="N217" s="58" t="s">
        <v>807</v>
      </c>
      <c r="O217" s="58" t="s">
        <v>799</v>
      </c>
      <c r="P217" s="58" t="s">
        <v>814</v>
      </c>
    </row>
    <row r="218" spans="1:16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 t="s">
        <v>808</v>
      </c>
      <c r="K218" s="59" t="s">
        <v>799</v>
      </c>
      <c r="L218" s="58" t="s">
        <v>816</v>
      </c>
      <c r="M218" s="58"/>
      <c r="N218" s="58"/>
      <c r="O218" s="58"/>
      <c r="P218" s="58"/>
    </row>
    <row r="219" spans="1:16" ht="12.75">
      <c r="A219" s="58">
        <v>18</v>
      </c>
      <c r="B219" s="58" t="s">
        <v>820</v>
      </c>
      <c r="C219" s="59" t="s">
        <v>799</v>
      </c>
      <c r="D219" s="58" t="s">
        <v>800</v>
      </c>
      <c r="E219" s="58">
        <v>40</v>
      </c>
      <c r="F219" s="58" t="s">
        <v>800</v>
      </c>
      <c r="G219" s="59" t="s">
        <v>799</v>
      </c>
      <c r="H219" s="58" t="s">
        <v>815</v>
      </c>
      <c r="I219" s="58"/>
      <c r="J219" s="58" t="s">
        <v>811</v>
      </c>
      <c r="K219" s="58" t="s">
        <v>799</v>
      </c>
      <c r="L219" s="58" t="s">
        <v>818</v>
      </c>
      <c r="M219" s="58">
        <v>84</v>
      </c>
      <c r="N219" s="58" t="s">
        <v>814</v>
      </c>
      <c r="O219" s="59" t="s">
        <v>799</v>
      </c>
      <c r="P219" s="58" t="s">
        <v>800</v>
      </c>
    </row>
    <row r="220" spans="1:16" ht="12.75">
      <c r="A220" s="58"/>
      <c r="B220" s="58" t="s">
        <v>821</v>
      </c>
      <c r="C220" s="58" t="s">
        <v>799</v>
      </c>
      <c r="D220" s="58" t="s">
        <v>803</v>
      </c>
      <c r="E220" s="58"/>
      <c r="F220" s="58" t="s">
        <v>803</v>
      </c>
      <c r="G220" s="58" t="s">
        <v>799</v>
      </c>
      <c r="H220" s="58" t="s">
        <v>817</v>
      </c>
      <c r="I220" s="58"/>
      <c r="J220" s="58" t="s">
        <v>798</v>
      </c>
      <c r="K220" s="59" t="s">
        <v>799</v>
      </c>
      <c r="L220" s="58" t="s">
        <v>819</v>
      </c>
      <c r="M220" s="58"/>
      <c r="N220" s="58" t="s">
        <v>809</v>
      </c>
      <c r="O220" s="58" t="s">
        <v>799</v>
      </c>
      <c r="P220" s="58" t="s">
        <v>803</v>
      </c>
    </row>
    <row r="221" spans="1:16" ht="12.75">
      <c r="A221" s="58"/>
      <c r="B221" s="58" t="s">
        <v>822</v>
      </c>
      <c r="C221" s="59" t="s">
        <v>799</v>
      </c>
      <c r="D221" s="58" t="s">
        <v>806</v>
      </c>
      <c r="E221" s="58"/>
      <c r="F221" s="58" t="s">
        <v>806</v>
      </c>
      <c r="G221" s="59" t="s">
        <v>799</v>
      </c>
      <c r="H221" s="58" t="s">
        <v>802</v>
      </c>
      <c r="I221" s="58"/>
      <c r="J221" s="58" t="s">
        <v>801</v>
      </c>
      <c r="K221" s="58" t="s">
        <v>799</v>
      </c>
      <c r="L221" s="58" t="s">
        <v>820</v>
      </c>
      <c r="M221" s="58"/>
      <c r="N221" s="58" t="s">
        <v>812</v>
      </c>
      <c r="O221" s="59" t="s">
        <v>799</v>
      </c>
      <c r="P221" s="58" t="s">
        <v>806</v>
      </c>
    </row>
    <row r="222" spans="1:16" ht="12.75">
      <c r="A222" s="58"/>
      <c r="B222" s="58" t="s">
        <v>816</v>
      </c>
      <c r="C222" s="58" t="s">
        <v>799</v>
      </c>
      <c r="D222" s="58" t="s">
        <v>809</v>
      </c>
      <c r="E222" s="58"/>
      <c r="F222" s="58" t="s">
        <v>809</v>
      </c>
      <c r="G222" s="58" t="s">
        <v>799</v>
      </c>
      <c r="H222" s="58" t="s">
        <v>805</v>
      </c>
      <c r="I222" s="58"/>
      <c r="J222" s="58" t="s">
        <v>804</v>
      </c>
      <c r="K222" s="59" t="s">
        <v>799</v>
      </c>
      <c r="L222" s="58" t="s">
        <v>821</v>
      </c>
      <c r="M222" s="58"/>
      <c r="N222" s="58" t="s">
        <v>822</v>
      </c>
      <c r="O222" s="58" t="s">
        <v>799</v>
      </c>
      <c r="P222" s="58" t="s">
        <v>816</v>
      </c>
    </row>
    <row r="223" spans="1:16" ht="12.75">
      <c r="A223" s="58"/>
      <c r="B223" s="58" t="s">
        <v>818</v>
      </c>
      <c r="C223" s="59" t="s">
        <v>799</v>
      </c>
      <c r="D223" s="58" t="s">
        <v>812</v>
      </c>
      <c r="E223" s="58"/>
      <c r="F223" s="58" t="s">
        <v>812</v>
      </c>
      <c r="G223" s="59" t="s">
        <v>799</v>
      </c>
      <c r="H223" s="58" t="s">
        <v>808</v>
      </c>
      <c r="I223" s="58"/>
      <c r="J223" s="58" t="s">
        <v>807</v>
      </c>
      <c r="K223" s="58" t="s">
        <v>799</v>
      </c>
      <c r="L223" s="58" t="s">
        <v>822</v>
      </c>
      <c r="M223" s="58"/>
      <c r="N223" s="58" t="s">
        <v>820</v>
      </c>
      <c r="O223" s="59" t="s">
        <v>799</v>
      </c>
      <c r="P223" s="58" t="s">
        <v>818</v>
      </c>
    </row>
    <row r="224" spans="1:16" ht="12.75">
      <c r="A224" s="58"/>
      <c r="B224" s="58" t="s">
        <v>819</v>
      </c>
      <c r="C224" s="58" t="s">
        <v>799</v>
      </c>
      <c r="D224" s="58" t="s">
        <v>814</v>
      </c>
      <c r="E224" s="58"/>
      <c r="F224" s="58" t="s">
        <v>814</v>
      </c>
      <c r="G224" s="58" t="s">
        <v>799</v>
      </c>
      <c r="H224" s="58" t="s">
        <v>811</v>
      </c>
      <c r="I224" s="58"/>
      <c r="J224" s="58"/>
      <c r="K224" s="58"/>
      <c r="L224" s="58"/>
      <c r="M224" s="58"/>
      <c r="N224" s="58" t="s">
        <v>821</v>
      </c>
      <c r="O224" s="58" t="s">
        <v>799</v>
      </c>
      <c r="P224" s="58" t="s">
        <v>819</v>
      </c>
    </row>
    <row r="225" spans="1:16" ht="12.75">
      <c r="A225" s="58"/>
      <c r="B225" s="58" t="s">
        <v>802</v>
      </c>
      <c r="C225" s="59" t="s">
        <v>799</v>
      </c>
      <c r="D225" s="58" t="s">
        <v>811</v>
      </c>
      <c r="E225" s="58"/>
      <c r="F225" s="58" t="s">
        <v>816</v>
      </c>
      <c r="G225" s="59" t="s">
        <v>799</v>
      </c>
      <c r="H225" s="58" t="s">
        <v>798</v>
      </c>
      <c r="I225" s="58">
        <v>62</v>
      </c>
      <c r="J225" s="58" t="s">
        <v>822</v>
      </c>
      <c r="K225" s="59" t="s">
        <v>799</v>
      </c>
      <c r="L225" s="58" t="s">
        <v>800</v>
      </c>
      <c r="M225" s="58"/>
      <c r="N225" s="58" t="s">
        <v>810</v>
      </c>
      <c r="O225" s="59" t="s">
        <v>799</v>
      </c>
      <c r="P225" s="58" t="s">
        <v>811</v>
      </c>
    </row>
    <row r="226" spans="1:16" ht="12.75">
      <c r="A226" s="58"/>
      <c r="B226" s="58" t="s">
        <v>805</v>
      </c>
      <c r="C226" s="58" t="s">
        <v>799</v>
      </c>
      <c r="D226" s="58" t="s">
        <v>798</v>
      </c>
      <c r="E226" s="58"/>
      <c r="F226" s="58" t="s">
        <v>818</v>
      </c>
      <c r="G226" s="58" t="s">
        <v>799</v>
      </c>
      <c r="H226" s="58" t="s">
        <v>801</v>
      </c>
      <c r="I226" s="58"/>
      <c r="J226" s="58" t="s">
        <v>816</v>
      </c>
      <c r="K226" s="58" t="s">
        <v>799</v>
      </c>
      <c r="L226" s="58" t="s">
        <v>803</v>
      </c>
      <c r="M226" s="58"/>
      <c r="N226" s="58" t="s">
        <v>804</v>
      </c>
      <c r="O226" s="58" t="s">
        <v>799</v>
      </c>
      <c r="P226" s="58" t="s">
        <v>798</v>
      </c>
    </row>
    <row r="227" spans="1:16" ht="12.75">
      <c r="A227" s="58"/>
      <c r="B227" s="58" t="s">
        <v>808</v>
      </c>
      <c r="C227" s="59" t="s">
        <v>799</v>
      </c>
      <c r="D227" s="58" t="s">
        <v>801</v>
      </c>
      <c r="E227" s="58"/>
      <c r="F227" s="58" t="s">
        <v>819</v>
      </c>
      <c r="G227" s="59" t="s">
        <v>799</v>
      </c>
      <c r="H227" s="58" t="s">
        <v>804</v>
      </c>
      <c r="I227" s="58"/>
      <c r="J227" s="58" t="s">
        <v>818</v>
      </c>
      <c r="K227" s="59" t="s">
        <v>799</v>
      </c>
      <c r="L227" s="58" t="s">
        <v>806</v>
      </c>
      <c r="M227" s="58"/>
      <c r="N227" s="58" t="s">
        <v>807</v>
      </c>
      <c r="O227" s="59" t="s">
        <v>799</v>
      </c>
      <c r="P227" s="58" t="s">
        <v>801</v>
      </c>
    </row>
    <row r="228" spans="1:16" ht="12.75">
      <c r="A228" s="58"/>
      <c r="B228" s="58" t="s">
        <v>813</v>
      </c>
      <c r="C228" s="58" t="s">
        <v>799</v>
      </c>
      <c r="D228" s="58" t="s">
        <v>804</v>
      </c>
      <c r="E228" s="58"/>
      <c r="F228" s="58" t="s">
        <v>820</v>
      </c>
      <c r="G228" s="58" t="s">
        <v>799</v>
      </c>
      <c r="H228" s="58" t="s">
        <v>807</v>
      </c>
      <c r="I228" s="58"/>
      <c r="J228" s="58" t="s">
        <v>819</v>
      </c>
      <c r="K228" s="58" t="s">
        <v>799</v>
      </c>
      <c r="L228" s="58" t="s">
        <v>809</v>
      </c>
      <c r="M228" s="58"/>
      <c r="N228" s="58" t="s">
        <v>808</v>
      </c>
      <c r="O228" s="58" t="s">
        <v>799</v>
      </c>
      <c r="P228" s="58" t="s">
        <v>813</v>
      </c>
    </row>
    <row r="229" spans="1:16" ht="12.75">
      <c r="A229" s="58"/>
      <c r="B229" s="58" t="s">
        <v>815</v>
      </c>
      <c r="C229" s="59" t="s">
        <v>799</v>
      </c>
      <c r="D229" s="58" t="s">
        <v>807</v>
      </c>
      <c r="E229" s="58"/>
      <c r="F229" s="58" t="s">
        <v>821</v>
      </c>
      <c r="G229" s="59" t="s">
        <v>799</v>
      </c>
      <c r="H229" s="58" t="s">
        <v>810</v>
      </c>
      <c r="I229" s="58"/>
      <c r="J229" s="58" t="s">
        <v>820</v>
      </c>
      <c r="K229" s="59" t="s">
        <v>799</v>
      </c>
      <c r="L229" s="58" t="s">
        <v>812</v>
      </c>
      <c r="M229" s="58"/>
      <c r="N229" s="58" t="s">
        <v>802</v>
      </c>
      <c r="O229" s="59" t="s">
        <v>799</v>
      </c>
      <c r="P229" s="58" t="s">
        <v>815</v>
      </c>
    </row>
    <row r="230" spans="1:16" ht="12.75">
      <c r="A230" s="58"/>
      <c r="B230" s="58" t="s">
        <v>817</v>
      </c>
      <c r="C230" s="58" t="s">
        <v>799</v>
      </c>
      <c r="D230" s="58" t="s">
        <v>810</v>
      </c>
      <c r="E230" s="58"/>
      <c r="F230" s="58" t="s">
        <v>822</v>
      </c>
      <c r="G230" s="58" t="s">
        <v>799</v>
      </c>
      <c r="H230" s="58" t="s">
        <v>813</v>
      </c>
      <c r="I230" s="58"/>
      <c r="J230" s="58" t="s">
        <v>821</v>
      </c>
      <c r="K230" s="58" t="s">
        <v>799</v>
      </c>
      <c r="L230" s="58" t="s">
        <v>814</v>
      </c>
      <c r="M230" s="58"/>
      <c r="N230" s="58" t="s">
        <v>805</v>
      </c>
      <c r="O230" s="58" t="s">
        <v>799</v>
      </c>
      <c r="P230" s="58" t="s">
        <v>817</v>
      </c>
    </row>
    <row r="231" spans="1:16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 t="s">
        <v>808</v>
      </c>
      <c r="K231" s="59" t="s">
        <v>799</v>
      </c>
      <c r="L231" s="58" t="s">
        <v>811</v>
      </c>
      <c r="M231" s="58"/>
      <c r="N231" s="58"/>
      <c r="O231" s="58"/>
      <c r="P231" s="58"/>
    </row>
    <row r="232" spans="1:16" ht="12.75">
      <c r="A232" s="58">
        <v>19</v>
      </c>
      <c r="B232" s="58" t="s">
        <v>800</v>
      </c>
      <c r="C232" s="59" t="s">
        <v>799</v>
      </c>
      <c r="D232" s="58" t="s">
        <v>811</v>
      </c>
      <c r="E232" s="58">
        <v>41</v>
      </c>
      <c r="F232" s="58" t="s">
        <v>800</v>
      </c>
      <c r="G232" s="59" t="s">
        <v>799</v>
      </c>
      <c r="H232" s="58" t="s">
        <v>808</v>
      </c>
      <c r="I232" s="58"/>
      <c r="J232" s="58" t="s">
        <v>813</v>
      </c>
      <c r="K232" s="58" t="s">
        <v>799</v>
      </c>
      <c r="L232" s="58" t="s">
        <v>798</v>
      </c>
      <c r="M232" s="58">
        <v>85</v>
      </c>
      <c r="N232" s="58" t="s">
        <v>800</v>
      </c>
      <c r="O232" s="59" t="s">
        <v>799</v>
      </c>
      <c r="P232" s="58" t="s">
        <v>812</v>
      </c>
    </row>
    <row r="233" spans="1:16" ht="12.75">
      <c r="A233" s="58"/>
      <c r="B233" s="58" t="s">
        <v>803</v>
      </c>
      <c r="C233" s="58" t="s">
        <v>799</v>
      </c>
      <c r="D233" s="58" t="s">
        <v>798</v>
      </c>
      <c r="E233" s="58"/>
      <c r="F233" s="58" t="s">
        <v>803</v>
      </c>
      <c r="G233" s="58" t="s">
        <v>799</v>
      </c>
      <c r="H233" s="58" t="s">
        <v>811</v>
      </c>
      <c r="I233" s="58"/>
      <c r="J233" s="58" t="s">
        <v>815</v>
      </c>
      <c r="K233" s="59" t="s">
        <v>799</v>
      </c>
      <c r="L233" s="58" t="s">
        <v>801</v>
      </c>
      <c r="M233" s="58"/>
      <c r="N233" s="58" t="s">
        <v>803</v>
      </c>
      <c r="O233" s="58" t="s">
        <v>799</v>
      </c>
      <c r="P233" s="58" t="s">
        <v>814</v>
      </c>
    </row>
    <row r="234" spans="1:16" ht="12.75">
      <c r="A234" s="58"/>
      <c r="B234" s="58" t="s">
        <v>806</v>
      </c>
      <c r="C234" s="59" t="s">
        <v>799</v>
      </c>
      <c r="D234" s="58" t="s">
        <v>801</v>
      </c>
      <c r="E234" s="58"/>
      <c r="F234" s="58" t="s">
        <v>806</v>
      </c>
      <c r="G234" s="59" t="s">
        <v>799</v>
      </c>
      <c r="H234" s="58" t="s">
        <v>798</v>
      </c>
      <c r="I234" s="58"/>
      <c r="J234" s="58" t="s">
        <v>817</v>
      </c>
      <c r="K234" s="58" t="s">
        <v>799</v>
      </c>
      <c r="L234" s="58" t="s">
        <v>804</v>
      </c>
      <c r="M234" s="58"/>
      <c r="N234" s="58" t="s">
        <v>806</v>
      </c>
      <c r="O234" s="59" t="s">
        <v>799</v>
      </c>
      <c r="P234" s="58" t="s">
        <v>809</v>
      </c>
    </row>
    <row r="235" spans="1:16" ht="12.75">
      <c r="A235" s="58"/>
      <c r="B235" s="58" t="s">
        <v>809</v>
      </c>
      <c r="C235" s="58" t="s">
        <v>799</v>
      </c>
      <c r="D235" s="58" t="s">
        <v>804</v>
      </c>
      <c r="E235" s="58"/>
      <c r="F235" s="58" t="s">
        <v>809</v>
      </c>
      <c r="G235" s="58" t="s">
        <v>799</v>
      </c>
      <c r="H235" s="58" t="s">
        <v>801</v>
      </c>
      <c r="I235" s="58"/>
      <c r="J235" s="58" t="s">
        <v>802</v>
      </c>
      <c r="K235" s="59" t="s">
        <v>799</v>
      </c>
      <c r="L235" s="58" t="s">
        <v>807</v>
      </c>
      <c r="M235" s="58"/>
      <c r="N235" s="58" t="s">
        <v>816</v>
      </c>
      <c r="O235" s="58" t="s">
        <v>799</v>
      </c>
      <c r="P235" s="58" t="s">
        <v>821</v>
      </c>
    </row>
    <row r="236" spans="1:16" ht="12.75">
      <c r="A236" s="58"/>
      <c r="B236" s="58" t="s">
        <v>812</v>
      </c>
      <c r="C236" s="59" t="s">
        <v>799</v>
      </c>
      <c r="D236" s="58" t="s">
        <v>807</v>
      </c>
      <c r="E236" s="58"/>
      <c r="F236" s="58" t="s">
        <v>812</v>
      </c>
      <c r="G236" s="59" t="s">
        <v>799</v>
      </c>
      <c r="H236" s="58" t="s">
        <v>804</v>
      </c>
      <c r="I236" s="58"/>
      <c r="J236" s="58" t="s">
        <v>805</v>
      </c>
      <c r="K236" s="58" t="s">
        <v>799</v>
      </c>
      <c r="L236" s="58" t="s">
        <v>810</v>
      </c>
      <c r="M236" s="58"/>
      <c r="N236" s="58" t="s">
        <v>818</v>
      </c>
      <c r="O236" s="59" t="s">
        <v>799</v>
      </c>
      <c r="P236" s="58" t="s">
        <v>822</v>
      </c>
    </row>
    <row r="237" spans="1:16" ht="12.75">
      <c r="A237" s="58"/>
      <c r="B237" s="58" t="s">
        <v>814</v>
      </c>
      <c r="C237" s="58" t="s">
        <v>799</v>
      </c>
      <c r="D237" s="58" t="s">
        <v>810</v>
      </c>
      <c r="E237" s="58"/>
      <c r="F237" s="58" t="s">
        <v>814</v>
      </c>
      <c r="G237" s="58" t="s">
        <v>799</v>
      </c>
      <c r="H237" s="58" t="s">
        <v>807</v>
      </c>
      <c r="I237" s="58"/>
      <c r="J237" s="58"/>
      <c r="K237" s="58"/>
      <c r="L237" s="58"/>
      <c r="M237" s="58"/>
      <c r="N237" s="58" t="s">
        <v>819</v>
      </c>
      <c r="O237" s="58" t="s">
        <v>799</v>
      </c>
      <c r="P237" s="58" t="s">
        <v>820</v>
      </c>
    </row>
    <row r="238" spans="1:16" ht="12.75">
      <c r="A238" s="58"/>
      <c r="B238" s="58" t="s">
        <v>816</v>
      </c>
      <c r="C238" s="59" t="s">
        <v>799</v>
      </c>
      <c r="D238" s="58" t="s">
        <v>813</v>
      </c>
      <c r="E238" s="58"/>
      <c r="F238" s="58" t="s">
        <v>816</v>
      </c>
      <c r="G238" s="59" t="s">
        <v>799</v>
      </c>
      <c r="H238" s="58" t="s">
        <v>810</v>
      </c>
      <c r="I238" s="58">
        <v>63</v>
      </c>
      <c r="J238" s="58" t="s">
        <v>810</v>
      </c>
      <c r="K238" s="59" t="s">
        <v>799</v>
      </c>
      <c r="L238" s="58" t="s">
        <v>816</v>
      </c>
      <c r="M238" s="58"/>
      <c r="N238" s="58" t="s">
        <v>811</v>
      </c>
      <c r="O238" s="59" t="s">
        <v>799</v>
      </c>
      <c r="P238" s="58" t="s">
        <v>807</v>
      </c>
    </row>
    <row r="239" spans="1:16" ht="12.75">
      <c r="A239" s="58"/>
      <c r="B239" s="58" t="s">
        <v>818</v>
      </c>
      <c r="C239" s="58" t="s">
        <v>799</v>
      </c>
      <c r="D239" s="58" t="s">
        <v>815</v>
      </c>
      <c r="E239" s="58"/>
      <c r="F239" s="58" t="s">
        <v>818</v>
      </c>
      <c r="G239" s="58" t="s">
        <v>799</v>
      </c>
      <c r="H239" s="58" t="s">
        <v>813</v>
      </c>
      <c r="I239" s="58"/>
      <c r="J239" s="58" t="s">
        <v>813</v>
      </c>
      <c r="K239" s="58" t="s">
        <v>799</v>
      </c>
      <c r="L239" s="58" t="s">
        <v>818</v>
      </c>
      <c r="M239" s="58"/>
      <c r="N239" s="58" t="s">
        <v>798</v>
      </c>
      <c r="O239" s="58" t="s">
        <v>799</v>
      </c>
      <c r="P239" s="58" t="s">
        <v>810</v>
      </c>
    </row>
    <row r="240" spans="1:16" ht="12.75">
      <c r="A240" s="58"/>
      <c r="B240" s="58" t="s">
        <v>819</v>
      </c>
      <c r="C240" s="59" t="s">
        <v>799</v>
      </c>
      <c r="D240" s="58" t="s">
        <v>817</v>
      </c>
      <c r="E240" s="58"/>
      <c r="F240" s="58" t="s">
        <v>819</v>
      </c>
      <c r="G240" s="59" t="s">
        <v>799</v>
      </c>
      <c r="H240" s="58" t="s">
        <v>815</v>
      </c>
      <c r="I240" s="58"/>
      <c r="J240" s="58" t="s">
        <v>815</v>
      </c>
      <c r="K240" s="59" t="s">
        <v>799</v>
      </c>
      <c r="L240" s="58" t="s">
        <v>819</v>
      </c>
      <c r="M240" s="58"/>
      <c r="N240" s="58" t="s">
        <v>801</v>
      </c>
      <c r="O240" s="59" t="s">
        <v>799</v>
      </c>
      <c r="P240" s="58" t="s">
        <v>804</v>
      </c>
    </row>
    <row r="241" spans="1:16" ht="12.75">
      <c r="A241" s="58"/>
      <c r="B241" s="58" t="s">
        <v>820</v>
      </c>
      <c r="C241" s="58" t="s">
        <v>799</v>
      </c>
      <c r="D241" s="58" t="s">
        <v>802</v>
      </c>
      <c r="E241" s="58"/>
      <c r="F241" s="58" t="s">
        <v>820</v>
      </c>
      <c r="G241" s="58" t="s">
        <v>799</v>
      </c>
      <c r="H241" s="58" t="s">
        <v>817</v>
      </c>
      <c r="I241" s="58"/>
      <c r="J241" s="58" t="s">
        <v>817</v>
      </c>
      <c r="K241" s="58" t="s">
        <v>799</v>
      </c>
      <c r="L241" s="58" t="s">
        <v>820</v>
      </c>
      <c r="M241" s="58"/>
      <c r="N241" s="58" t="s">
        <v>813</v>
      </c>
      <c r="O241" s="58" t="s">
        <v>799</v>
      </c>
      <c r="P241" s="58" t="s">
        <v>805</v>
      </c>
    </row>
    <row r="242" spans="1:16" ht="12.75">
      <c r="A242" s="58"/>
      <c r="B242" s="58" t="s">
        <v>821</v>
      </c>
      <c r="C242" s="59" t="s">
        <v>799</v>
      </c>
      <c r="D242" s="58" t="s">
        <v>805</v>
      </c>
      <c r="E242" s="58"/>
      <c r="F242" s="58" t="s">
        <v>821</v>
      </c>
      <c r="G242" s="59" t="s">
        <v>799</v>
      </c>
      <c r="H242" s="58" t="s">
        <v>802</v>
      </c>
      <c r="I242" s="58"/>
      <c r="J242" s="58" t="s">
        <v>802</v>
      </c>
      <c r="K242" s="59" t="s">
        <v>799</v>
      </c>
      <c r="L242" s="58" t="s">
        <v>821</v>
      </c>
      <c r="M242" s="58"/>
      <c r="N242" s="58" t="s">
        <v>815</v>
      </c>
      <c r="O242" s="59" t="s">
        <v>799</v>
      </c>
      <c r="P242" s="58" t="s">
        <v>808</v>
      </c>
    </row>
    <row r="243" spans="1:16" ht="12.75">
      <c r="A243" s="58"/>
      <c r="B243" s="58" t="s">
        <v>822</v>
      </c>
      <c r="C243" s="58" t="s">
        <v>799</v>
      </c>
      <c r="D243" s="58" t="s">
        <v>808</v>
      </c>
      <c r="E243" s="58"/>
      <c r="F243" s="58" t="s">
        <v>822</v>
      </c>
      <c r="G243" s="58" t="s">
        <v>799</v>
      </c>
      <c r="H243" s="58" t="s">
        <v>805</v>
      </c>
      <c r="I243" s="58"/>
      <c r="J243" s="58" t="s">
        <v>805</v>
      </c>
      <c r="K243" s="58" t="s">
        <v>799</v>
      </c>
      <c r="L243" s="58" t="s">
        <v>822</v>
      </c>
      <c r="M243" s="58"/>
      <c r="N243" s="58" t="s">
        <v>817</v>
      </c>
      <c r="O243" s="58" t="s">
        <v>799</v>
      </c>
      <c r="P243" s="58" t="s">
        <v>802</v>
      </c>
    </row>
    <row r="244" spans="1:16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</row>
    <row r="245" spans="1:16" ht="12.75">
      <c r="A245" s="58">
        <v>20</v>
      </c>
      <c r="B245" s="58" t="s">
        <v>800</v>
      </c>
      <c r="C245" s="59" t="s">
        <v>799</v>
      </c>
      <c r="D245" s="58" t="s">
        <v>816</v>
      </c>
      <c r="E245" s="58">
        <v>42</v>
      </c>
      <c r="F245" s="58" t="s">
        <v>816</v>
      </c>
      <c r="G245" s="59" t="s">
        <v>799</v>
      </c>
      <c r="H245" s="58" t="s">
        <v>800</v>
      </c>
      <c r="I245" s="58">
        <v>64</v>
      </c>
      <c r="J245" s="58" t="s">
        <v>812</v>
      </c>
      <c r="K245" s="59" t="s">
        <v>799</v>
      </c>
      <c r="L245" s="58" t="s">
        <v>800</v>
      </c>
      <c r="M245" s="58">
        <v>86</v>
      </c>
      <c r="N245" s="58" t="s">
        <v>800</v>
      </c>
      <c r="O245" s="59" t="s">
        <v>799</v>
      </c>
      <c r="P245" s="58" t="s">
        <v>804</v>
      </c>
    </row>
    <row r="246" spans="1:16" ht="12.75">
      <c r="A246" s="58"/>
      <c r="B246" s="58" t="s">
        <v>803</v>
      </c>
      <c r="C246" s="58" t="s">
        <v>799</v>
      </c>
      <c r="D246" s="58" t="s">
        <v>818</v>
      </c>
      <c r="E246" s="58"/>
      <c r="F246" s="58" t="s">
        <v>818</v>
      </c>
      <c r="G246" s="58" t="s">
        <v>799</v>
      </c>
      <c r="H246" s="58" t="s">
        <v>803</v>
      </c>
      <c r="I246" s="58"/>
      <c r="J246" s="58" t="s">
        <v>814</v>
      </c>
      <c r="K246" s="58" t="s">
        <v>799</v>
      </c>
      <c r="L246" s="58" t="s">
        <v>803</v>
      </c>
      <c r="M246" s="58"/>
      <c r="N246" s="58" t="s">
        <v>803</v>
      </c>
      <c r="O246" s="58" t="s">
        <v>799</v>
      </c>
      <c r="P246" s="58" t="s">
        <v>807</v>
      </c>
    </row>
    <row r="247" spans="1:16" ht="12.75">
      <c r="A247" s="58"/>
      <c r="B247" s="58" t="s">
        <v>806</v>
      </c>
      <c r="C247" s="59" t="s">
        <v>799</v>
      </c>
      <c r="D247" s="58" t="s">
        <v>819</v>
      </c>
      <c r="E247" s="58"/>
      <c r="F247" s="58" t="s">
        <v>819</v>
      </c>
      <c r="G247" s="59" t="s">
        <v>799</v>
      </c>
      <c r="H247" s="58" t="s">
        <v>806</v>
      </c>
      <c r="I247" s="58"/>
      <c r="J247" s="58" t="s">
        <v>809</v>
      </c>
      <c r="K247" s="59" t="s">
        <v>799</v>
      </c>
      <c r="L247" s="58" t="s">
        <v>806</v>
      </c>
      <c r="M247" s="58"/>
      <c r="N247" s="58" t="s">
        <v>806</v>
      </c>
      <c r="O247" s="59" t="s">
        <v>799</v>
      </c>
      <c r="P247" s="58" t="s">
        <v>810</v>
      </c>
    </row>
    <row r="248" spans="1:16" ht="12.75">
      <c r="A248" s="58"/>
      <c r="B248" s="58" t="s">
        <v>809</v>
      </c>
      <c r="C248" s="58" t="s">
        <v>799</v>
      </c>
      <c r="D248" s="58" t="s">
        <v>820</v>
      </c>
      <c r="E248" s="58"/>
      <c r="F248" s="58" t="s">
        <v>820</v>
      </c>
      <c r="G248" s="58" t="s">
        <v>799</v>
      </c>
      <c r="H248" s="58" t="s">
        <v>809</v>
      </c>
      <c r="I248" s="58"/>
      <c r="J248" s="58" t="s">
        <v>821</v>
      </c>
      <c r="K248" s="58" t="s">
        <v>799</v>
      </c>
      <c r="L248" s="58" t="s">
        <v>816</v>
      </c>
      <c r="M248" s="58"/>
      <c r="N248" s="58" t="s">
        <v>809</v>
      </c>
      <c r="O248" s="58" t="s">
        <v>799</v>
      </c>
      <c r="P248" s="58" t="s">
        <v>813</v>
      </c>
    </row>
    <row r="249" spans="1:16" ht="12.75">
      <c r="A249" s="58"/>
      <c r="B249" s="58" t="s">
        <v>812</v>
      </c>
      <c r="C249" s="59" t="s">
        <v>799</v>
      </c>
      <c r="D249" s="58" t="s">
        <v>821</v>
      </c>
      <c r="E249" s="58"/>
      <c r="F249" s="58" t="s">
        <v>821</v>
      </c>
      <c r="G249" s="59" t="s">
        <v>799</v>
      </c>
      <c r="H249" s="58" t="s">
        <v>812</v>
      </c>
      <c r="I249" s="58"/>
      <c r="J249" s="58" t="s">
        <v>822</v>
      </c>
      <c r="K249" s="59" t="s">
        <v>799</v>
      </c>
      <c r="L249" s="58" t="s">
        <v>818</v>
      </c>
      <c r="M249" s="58"/>
      <c r="N249" s="58" t="s">
        <v>812</v>
      </c>
      <c r="O249" s="59" t="s">
        <v>799</v>
      </c>
      <c r="P249" s="58" t="s">
        <v>815</v>
      </c>
    </row>
    <row r="250" spans="1:16" ht="12.75">
      <c r="A250" s="58"/>
      <c r="B250" s="58" t="s">
        <v>814</v>
      </c>
      <c r="C250" s="58" t="s">
        <v>799</v>
      </c>
      <c r="D250" s="58" t="s">
        <v>822</v>
      </c>
      <c r="E250" s="58"/>
      <c r="F250" s="58" t="s">
        <v>822</v>
      </c>
      <c r="G250" s="58" t="s">
        <v>799</v>
      </c>
      <c r="H250" s="58" t="s">
        <v>814</v>
      </c>
      <c r="I250" s="58"/>
      <c r="J250" s="58" t="s">
        <v>820</v>
      </c>
      <c r="K250" s="58" t="s">
        <v>799</v>
      </c>
      <c r="L250" s="58" t="s">
        <v>819</v>
      </c>
      <c r="M250" s="58"/>
      <c r="N250" s="58" t="s">
        <v>814</v>
      </c>
      <c r="O250" s="58" t="s">
        <v>799</v>
      </c>
      <c r="P250" s="58" t="s">
        <v>817</v>
      </c>
    </row>
    <row r="251" spans="1:16" ht="12.75">
      <c r="A251" s="58"/>
      <c r="B251" s="58" t="s">
        <v>811</v>
      </c>
      <c r="C251" s="59" t="s">
        <v>799</v>
      </c>
      <c r="D251" s="58" t="s">
        <v>813</v>
      </c>
      <c r="E251" s="58"/>
      <c r="F251" s="58" t="s">
        <v>813</v>
      </c>
      <c r="G251" s="59" t="s">
        <v>799</v>
      </c>
      <c r="H251" s="58" t="s">
        <v>811</v>
      </c>
      <c r="I251" s="58"/>
      <c r="J251" s="58" t="s">
        <v>807</v>
      </c>
      <c r="K251" s="59" t="s">
        <v>799</v>
      </c>
      <c r="L251" s="58" t="s">
        <v>811</v>
      </c>
      <c r="M251" s="58"/>
      <c r="N251" s="58" t="s">
        <v>816</v>
      </c>
      <c r="O251" s="59" t="s">
        <v>799</v>
      </c>
      <c r="P251" s="58" t="s">
        <v>802</v>
      </c>
    </row>
    <row r="252" spans="1:16" ht="12.75">
      <c r="A252" s="58"/>
      <c r="B252" s="58" t="s">
        <v>798</v>
      </c>
      <c r="C252" s="58" t="s">
        <v>799</v>
      </c>
      <c r="D252" s="58" t="s">
        <v>815</v>
      </c>
      <c r="E252" s="58"/>
      <c r="F252" s="58" t="s">
        <v>815</v>
      </c>
      <c r="G252" s="58" t="s">
        <v>799</v>
      </c>
      <c r="H252" s="58" t="s">
        <v>798</v>
      </c>
      <c r="I252" s="58"/>
      <c r="J252" s="58" t="s">
        <v>810</v>
      </c>
      <c r="K252" s="58" t="s">
        <v>799</v>
      </c>
      <c r="L252" s="58" t="s">
        <v>798</v>
      </c>
      <c r="M252" s="58"/>
      <c r="N252" s="58" t="s">
        <v>818</v>
      </c>
      <c r="O252" s="58" t="s">
        <v>799</v>
      </c>
      <c r="P252" s="58" t="s">
        <v>805</v>
      </c>
    </row>
    <row r="253" spans="1:16" ht="12.75">
      <c r="A253" s="58"/>
      <c r="B253" s="58" t="s">
        <v>801</v>
      </c>
      <c r="C253" s="59" t="s">
        <v>799</v>
      </c>
      <c r="D253" s="58" t="s">
        <v>817</v>
      </c>
      <c r="E253" s="58"/>
      <c r="F253" s="58" t="s">
        <v>817</v>
      </c>
      <c r="G253" s="59" t="s">
        <v>799</v>
      </c>
      <c r="H253" s="58" t="s">
        <v>801</v>
      </c>
      <c r="I253" s="58"/>
      <c r="J253" s="58" t="s">
        <v>804</v>
      </c>
      <c r="K253" s="59" t="s">
        <v>799</v>
      </c>
      <c r="L253" s="58" t="s">
        <v>801</v>
      </c>
      <c r="M253" s="58"/>
      <c r="N253" s="58" t="s">
        <v>819</v>
      </c>
      <c r="O253" s="59" t="s">
        <v>799</v>
      </c>
      <c r="P253" s="58" t="s">
        <v>808</v>
      </c>
    </row>
    <row r="254" spans="1:16" ht="12.75">
      <c r="A254" s="58"/>
      <c r="B254" s="58" t="s">
        <v>804</v>
      </c>
      <c r="C254" s="58" t="s">
        <v>799</v>
      </c>
      <c r="D254" s="58" t="s">
        <v>802</v>
      </c>
      <c r="E254" s="58"/>
      <c r="F254" s="58" t="s">
        <v>802</v>
      </c>
      <c r="G254" s="58" t="s">
        <v>799</v>
      </c>
      <c r="H254" s="58" t="s">
        <v>804</v>
      </c>
      <c r="I254" s="58"/>
      <c r="J254" s="58" t="s">
        <v>805</v>
      </c>
      <c r="K254" s="58" t="s">
        <v>799</v>
      </c>
      <c r="L254" s="58" t="s">
        <v>813</v>
      </c>
      <c r="M254" s="58"/>
      <c r="N254" s="58" t="s">
        <v>820</v>
      </c>
      <c r="O254" s="58" t="s">
        <v>799</v>
      </c>
      <c r="P254" s="58" t="s">
        <v>811</v>
      </c>
    </row>
    <row r="255" spans="1:16" ht="12.75">
      <c r="A255" s="58"/>
      <c r="B255" s="58" t="s">
        <v>807</v>
      </c>
      <c r="C255" s="59" t="s">
        <v>799</v>
      </c>
      <c r="D255" s="58" t="s">
        <v>805</v>
      </c>
      <c r="E255" s="58"/>
      <c r="F255" s="58" t="s">
        <v>805</v>
      </c>
      <c r="G255" s="59" t="s">
        <v>799</v>
      </c>
      <c r="H255" s="58" t="s">
        <v>807</v>
      </c>
      <c r="I255" s="58"/>
      <c r="J255" s="58" t="s">
        <v>808</v>
      </c>
      <c r="K255" s="59" t="s">
        <v>799</v>
      </c>
      <c r="L255" s="58" t="s">
        <v>815</v>
      </c>
      <c r="M255" s="58"/>
      <c r="N255" s="58" t="s">
        <v>821</v>
      </c>
      <c r="O255" s="59" t="s">
        <v>799</v>
      </c>
      <c r="P255" s="58" t="s">
        <v>798</v>
      </c>
    </row>
    <row r="256" spans="1:16" ht="12.75">
      <c r="A256" s="58"/>
      <c r="B256" s="58" t="s">
        <v>810</v>
      </c>
      <c r="C256" s="58" t="s">
        <v>799</v>
      </c>
      <c r="D256" s="58" t="s">
        <v>808</v>
      </c>
      <c r="E256" s="58"/>
      <c r="F256" s="58" t="s">
        <v>808</v>
      </c>
      <c r="G256" s="58" t="s">
        <v>799</v>
      </c>
      <c r="H256" s="58" t="s">
        <v>810</v>
      </c>
      <c r="I256" s="58"/>
      <c r="J256" s="58" t="s">
        <v>802</v>
      </c>
      <c r="K256" s="58" t="s">
        <v>799</v>
      </c>
      <c r="L256" s="58" t="s">
        <v>817</v>
      </c>
      <c r="M256" s="58"/>
      <c r="N256" s="58" t="s">
        <v>822</v>
      </c>
      <c r="O256" s="58" t="s">
        <v>799</v>
      </c>
      <c r="P256" s="58" t="s">
        <v>801</v>
      </c>
    </row>
    <row r="257" spans="1:16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9"/>
      <c r="L257" s="58"/>
      <c r="M257" s="58"/>
      <c r="N257" s="58"/>
      <c r="O257" s="58"/>
      <c r="P257" s="58"/>
    </row>
    <row r="258" spans="1:16" ht="12.75">
      <c r="A258" s="58">
        <v>21</v>
      </c>
      <c r="B258" s="58" t="s">
        <v>800</v>
      </c>
      <c r="C258" s="59" t="s">
        <v>799</v>
      </c>
      <c r="D258" s="58" t="s">
        <v>813</v>
      </c>
      <c r="E258" s="58">
        <v>43</v>
      </c>
      <c r="F258" s="58" t="s">
        <v>811</v>
      </c>
      <c r="G258" s="59" t="s">
        <v>799</v>
      </c>
      <c r="H258" s="58" t="s">
        <v>800</v>
      </c>
      <c r="I258" s="58">
        <v>65</v>
      </c>
      <c r="J258" s="58" t="s">
        <v>800</v>
      </c>
      <c r="K258" s="59" t="s">
        <v>799</v>
      </c>
      <c r="L258" s="58" t="s">
        <v>819</v>
      </c>
      <c r="M258" s="58">
        <v>87</v>
      </c>
      <c r="N258" s="58" t="s">
        <v>800</v>
      </c>
      <c r="O258" s="59" t="s">
        <v>799</v>
      </c>
      <c r="P258" s="58" t="s">
        <v>798</v>
      </c>
    </row>
    <row r="259" spans="1:16" ht="12.75">
      <c r="A259" s="58"/>
      <c r="B259" s="58" t="s">
        <v>803</v>
      </c>
      <c r="C259" s="58" t="s">
        <v>799</v>
      </c>
      <c r="D259" s="58" t="s">
        <v>815</v>
      </c>
      <c r="E259" s="58"/>
      <c r="F259" s="58" t="s">
        <v>798</v>
      </c>
      <c r="G259" s="58" t="s">
        <v>799</v>
      </c>
      <c r="H259" s="58" t="s">
        <v>803</v>
      </c>
      <c r="I259" s="58"/>
      <c r="J259" s="58" t="s">
        <v>803</v>
      </c>
      <c r="K259" s="58" t="s">
        <v>799</v>
      </c>
      <c r="L259" s="58" t="s">
        <v>820</v>
      </c>
      <c r="M259" s="58"/>
      <c r="N259" s="58" t="s">
        <v>803</v>
      </c>
      <c r="O259" s="58" t="s">
        <v>799</v>
      </c>
      <c r="P259" s="58" t="s">
        <v>801</v>
      </c>
    </row>
    <row r="260" spans="1:16" ht="12.75">
      <c r="A260" s="58"/>
      <c r="B260" s="58" t="s">
        <v>806</v>
      </c>
      <c r="C260" s="59" t="s">
        <v>799</v>
      </c>
      <c r="D260" s="58" t="s">
        <v>817</v>
      </c>
      <c r="E260" s="58"/>
      <c r="F260" s="58" t="s">
        <v>801</v>
      </c>
      <c r="G260" s="59" t="s">
        <v>799</v>
      </c>
      <c r="H260" s="58" t="s">
        <v>806</v>
      </c>
      <c r="I260" s="58"/>
      <c r="J260" s="58" t="s">
        <v>806</v>
      </c>
      <c r="K260" s="59" t="s">
        <v>799</v>
      </c>
      <c r="L260" s="58" t="s">
        <v>821</v>
      </c>
      <c r="M260" s="58"/>
      <c r="N260" s="58" t="s">
        <v>806</v>
      </c>
      <c r="O260" s="59" t="s">
        <v>799</v>
      </c>
      <c r="P260" s="58" t="s">
        <v>804</v>
      </c>
    </row>
    <row r="261" spans="1:16" ht="12.75">
      <c r="A261" s="58"/>
      <c r="B261" s="58" t="s">
        <v>809</v>
      </c>
      <c r="C261" s="58" t="s">
        <v>799</v>
      </c>
      <c r="D261" s="58" t="s">
        <v>802</v>
      </c>
      <c r="E261" s="58"/>
      <c r="F261" s="58" t="s">
        <v>804</v>
      </c>
      <c r="G261" s="58" t="s">
        <v>799</v>
      </c>
      <c r="H261" s="58" t="s">
        <v>809</v>
      </c>
      <c r="I261" s="58"/>
      <c r="J261" s="58" t="s">
        <v>809</v>
      </c>
      <c r="K261" s="58" t="s">
        <v>799</v>
      </c>
      <c r="L261" s="58" t="s">
        <v>822</v>
      </c>
      <c r="M261" s="58"/>
      <c r="N261" s="58" t="s">
        <v>809</v>
      </c>
      <c r="O261" s="58" t="s">
        <v>799</v>
      </c>
      <c r="P261" s="58" t="s">
        <v>807</v>
      </c>
    </row>
    <row r="262" spans="1:16" ht="12.75">
      <c r="A262" s="58"/>
      <c r="B262" s="58" t="s">
        <v>812</v>
      </c>
      <c r="C262" s="59" t="s">
        <v>799</v>
      </c>
      <c r="D262" s="58" t="s">
        <v>805</v>
      </c>
      <c r="E262" s="58"/>
      <c r="F262" s="58" t="s">
        <v>807</v>
      </c>
      <c r="G262" s="59" t="s">
        <v>799</v>
      </c>
      <c r="H262" s="58" t="s">
        <v>812</v>
      </c>
      <c r="I262" s="58"/>
      <c r="J262" s="58" t="s">
        <v>812</v>
      </c>
      <c r="K262" s="59" t="s">
        <v>799</v>
      </c>
      <c r="L262" s="58" t="s">
        <v>816</v>
      </c>
      <c r="M262" s="58"/>
      <c r="N262" s="58" t="s">
        <v>812</v>
      </c>
      <c r="O262" s="59" t="s">
        <v>799</v>
      </c>
      <c r="P262" s="58" t="s">
        <v>810</v>
      </c>
    </row>
    <row r="263" spans="1:16" ht="12.75">
      <c r="A263" s="58"/>
      <c r="B263" s="58" t="s">
        <v>814</v>
      </c>
      <c r="C263" s="58" t="s">
        <v>799</v>
      </c>
      <c r="D263" s="58" t="s">
        <v>808</v>
      </c>
      <c r="E263" s="58"/>
      <c r="F263" s="58" t="s">
        <v>810</v>
      </c>
      <c r="G263" s="58" t="s">
        <v>799</v>
      </c>
      <c r="H263" s="58" t="s">
        <v>814</v>
      </c>
      <c r="I263" s="58"/>
      <c r="J263" s="58" t="s">
        <v>814</v>
      </c>
      <c r="K263" s="58" t="s">
        <v>799</v>
      </c>
      <c r="L263" s="58" t="s">
        <v>818</v>
      </c>
      <c r="M263" s="58"/>
      <c r="N263" s="58" t="s">
        <v>814</v>
      </c>
      <c r="O263" s="58" t="s">
        <v>799</v>
      </c>
      <c r="P263" s="58" t="s">
        <v>813</v>
      </c>
    </row>
    <row r="264" spans="1:16" ht="12.75">
      <c r="A264" s="58"/>
      <c r="B264" s="58" t="s">
        <v>816</v>
      </c>
      <c r="C264" s="59" t="s">
        <v>799</v>
      </c>
      <c r="D264" s="58" t="s">
        <v>811</v>
      </c>
      <c r="E264" s="58"/>
      <c r="F264" s="58" t="s">
        <v>813</v>
      </c>
      <c r="G264" s="59" t="s">
        <v>799</v>
      </c>
      <c r="H264" s="58" t="s">
        <v>816</v>
      </c>
      <c r="I264" s="58"/>
      <c r="J264" s="58" t="s">
        <v>811</v>
      </c>
      <c r="K264" s="59" t="s">
        <v>799</v>
      </c>
      <c r="L264" s="58" t="s">
        <v>817</v>
      </c>
      <c r="M264" s="58"/>
      <c r="N264" s="58" t="s">
        <v>816</v>
      </c>
      <c r="O264" s="59" t="s">
        <v>799</v>
      </c>
      <c r="P264" s="58" t="s">
        <v>815</v>
      </c>
    </row>
    <row r="265" spans="1:16" ht="12.75">
      <c r="A265" s="58"/>
      <c r="B265" s="58" t="s">
        <v>818</v>
      </c>
      <c r="C265" s="58" t="s">
        <v>799</v>
      </c>
      <c r="D265" s="58" t="s">
        <v>798</v>
      </c>
      <c r="E265" s="58"/>
      <c r="F265" s="58" t="s">
        <v>815</v>
      </c>
      <c r="G265" s="58" t="s">
        <v>799</v>
      </c>
      <c r="H265" s="58" t="s">
        <v>818</v>
      </c>
      <c r="I265" s="58"/>
      <c r="J265" s="58" t="s">
        <v>798</v>
      </c>
      <c r="K265" s="58" t="s">
        <v>799</v>
      </c>
      <c r="L265" s="58" t="s">
        <v>802</v>
      </c>
      <c r="M265" s="58"/>
      <c r="N265" s="58" t="s">
        <v>818</v>
      </c>
      <c r="O265" s="58" t="s">
        <v>799</v>
      </c>
      <c r="P265" s="58" t="s">
        <v>817</v>
      </c>
    </row>
    <row r="266" spans="1:16" ht="12.75">
      <c r="A266" s="58"/>
      <c r="B266" s="58" t="s">
        <v>819</v>
      </c>
      <c r="C266" s="59" t="s">
        <v>799</v>
      </c>
      <c r="D266" s="58" t="s">
        <v>801</v>
      </c>
      <c r="E266" s="58"/>
      <c r="F266" s="58" t="s">
        <v>817</v>
      </c>
      <c r="G266" s="59" t="s">
        <v>799</v>
      </c>
      <c r="H266" s="58" t="s">
        <v>819</v>
      </c>
      <c r="I266" s="58"/>
      <c r="J266" s="58" t="s">
        <v>801</v>
      </c>
      <c r="K266" s="59" t="s">
        <v>799</v>
      </c>
      <c r="L266" s="58" t="s">
        <v>805</v>
      </c>
      <c r="M266" s="58"/>
      <c r="N266" s="58" t="s">
        <v>819</v>
      </c>
      <c r="O266" s="59" t="s">
        <v>799</v>
      </c>
      <c r="P266" s="58" t="s">
        <v>802</v>
      </c>
    </row>
    <row r="267" spans="1:16" ht="12.75">
      <c r="A267" s="58"/>
      <c r="B267" s="58" t="s">
        <v>820</v>
      </c>
      <c r="C267" s="58" t="s">
        <v>799</v>
      </c>
      <c r="D267" s="58" t="s">
        <v>804</v>
      </c>
      <c r="E267" s="58"/>
      <c r="F267" s="58" t="s">
        <v>802</v>
      </c>
      <c r="G267" s="58" t="s">
        <v>799</v>
      </c>
      <c r="H267" s="58" t="s">
        <v>820</v>
      </c>
      <c r="I267" s="58"/>
      <c r="J267" s="58" t="s">
        <v>804</v>
      </c>
      <c r="K267" s="58" t="s">
        <v>799</v>
      </c>
      <c r="L267" s="58" t="s">
        <v>808</v>
      </c>
      <c r="M267" s="58"/>
      <c r="N267" s="58" t="s">
        <v>820</v>
      </c>
      <c r="O267" s="58" t="s">
        <v>799</v>
      </c>
      <c r="P267" s="58" t="s">
        <v>805</v>
      </c>
    </row>
    <row r="268" spans="1:16" ht="12.75">
      <c r="A268" s="58"/>
      <c r="B268" s="58" t="s">
        <v>821</v>
      </c>
      <c r="C268" s="59" t="s">
        <v>799</v>
      </c>
      <c r="D268" s="58" t="s">
        <v>807</v>
      </c>
      <c r="E268" s="58"/>
      <c r="F268" s="58" t="s">
        <v>805</v>
      </c>
      <c r="G268" s="59" t="s">
        <v>799</v>
      </c>
      <c r="H268" s="58" t="s">
        <v>821</v>
      </c>
      <c r="I268" s="58"/>
      <c r="J268" s="58" t="s">
        <v>807</v>
      </c>
      <c r="K268" s="59" t="s">
        <v>799</v>
      </c>
      <c r="L268" s="58" t="s">
        <v>813</v>
      </c>
      <c r="M268" s="58"/>
      <c r="N268" s="58" t="s">
        <v>821</v>
      </c>
      <c r="O268" s="59" t="s">
        <v>799</v>
      </c>
      <c r="P268" s="58" t="s">
        <v>808</v>
      </c>
    </row>
    <row r="269" spans="1:16" ht="12.75">
      <c r="A269" s="58"/>
      <c r="B269" s="58" t="s">
        <v>822</v>
      </c>
      <c r="C269" s="58" t="s">
        <v>799</v>
      </c>
      <c r="D269" s="58" t="s">
        <v>810</v>
      </c>
      <c r="E269" s="58"/>
      <c r="F269" s="58" t="s">
        <v>808</v>
      </c>
      <c r="G269" s="58" t="s">
        <v>799</v>
      </c>
      <c r="H269" s="58" t="s">
        <v>822</v>
      </c>
      <c r="I269" s="58"/>
      <c r="J269" s="58" t="s">
        <v>810</v>
      </c>
      <c r="K269" s="58" t="s">
        <v>799</v>
      </c>
      <c r="L269" s="58" t="s">
        <v>815</v>
      </c>
      <c r="M269" s="58"/>
      <c r="N269" s="58" t="s">
        <v>822</v>
      </c>
      <c r="O269" s="58" t="s">
        <v>799</v>
      </c>
      <c r="P269" s="58" t="s">
        <v>811</v>
      </c>
    </row>
    <row r="270" spans="1:16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</row>
    <row r="271" spans="1:16" ht="12.75">
      <c r="A271" s="58">
        <v>22</v>
      </c>
      <c r="B271" s="58" t="s">
        <v>812</v>
      </c>
      <c r="C271" s="59" t="s">
        <v>799</v>
      </c>
      <c r="D271" s="58" t="s">
        <v>800</v>
      </c>
      <c r="E271" s="58">
        <v>44</v>
      </c>
      <c r="F271" s="58" t="s">
        <v>800</v>
      </c>
      <c r="G271" s="59" t="s">
        <v>799</v>
      </c>
      <c r="H271" s="58" t="s">
        <v>820</v>
      </c>
      <c r="I271" s="58">
        <v>66</v>
      </c>
      <c r="J271" s="58" t="s">
        <v>818</v>
      </c>
      <c r="K271" s="59" t="s">
        <v>799</v>
      </c>
      <c r="L271" s="58" t="s">
        <v>800</v>
      </c>
      <c r="M271" s="58">
        <v>88</v>
      </c>
      <c r="N271" s="58" t="s">
        <v>813</v>
      </c>
      <c r="O271" s="59" t="s">
        <v>799</v>
      </c>
      <c r="P271" s="58" t="s">
        <v>800</v>
      </c>
    </row>
    <row r="272" spans="1:16" ht="12.75">
      <c r="A272" s="58"/>
      <c r="B272" s="58" t="s">
        <v>814</v>
      </c>
      <c r="C272" s="58" t="s">
        <v>799</v>
      </c>
      <c r="D272" s="58" t="s">
        <v>803</v>
      </c>
      <c r="E272" s="58"/>
      <c r="F272" s="58" t="s">
        <v>803</v>
      </c>
      <c r="G272" s="58" t="s">
        <v>799</v>
      </c>
      <c r="H272" s="58" t="s">
        <v>821</v>
      </c>
      <c r="I272" s="58"/>
      <c r="J272" s="58" t="s">
        <v>819</v>
      </c>
      <c r="K272" s="58" t="s">
        <v>799</v>
      </c>
      <c r="L272" s="58" t="s">
        <v>803</v>
      </c>
      <c r="M272" s="58"/>
      <c r="N272" s="58" t="s">
        <v>815</v>
      </c>
      <c r="O272" s="58" t="s">
        <v>799</v>
      </c>
      <c r="P272" s="58" t="s">
        <v>803</v>
      </c>
    </row>
    <row r="273" spans="1:16" ht="12.75">
      <c r="A273" s="58"/>
      <c r="B273" s="58" t="s">
        <v>809</v>
      </c>
      <c r="C273" s="59" t="s">
        <v>799</v>
      </c>
      <c r="D273" s="58" t="s">
        <v>806</v>
      </c>
      <c r="E273" s="58"/>
      <c r="F273" s="58" t="s">
        <v>806</v>
      </c>
      <c r="G273" s="59" t="s">
        <v>799</v>
      </c>
      <c r="H273" s="58" t="s">
        <v>822</v>
      </c>
      <c r="I273" s="58"/>
      <c r="J273" s="58" t="s">
        <v>820</v>
      </c>
      <c r="K273" s="59" t="s">
        <v>799</v>
      </c>
      <c r="L273" s="58" t="s">
        <v>806</v>
      </c>
      <c r="M273" s="58"/>
      <c r="N273" s="58" t="s">
        <v>817</v>
      </c>
      <c r="O273" s="59" t="s">
        <v>799</v>
      </c>
      <c r="P273" s="58" t="s">
        <v>806</v>
      </c>
    </row>
    <row r="274" spans="1:16" ht="12.75">
      <c r="A274" s="58"/>
      <c r="B274" s="58" t="s">
        <v>821</v>
      </c>
      <c r="C274" s="58" t="s">
        <v>799</v>
      </c>
      <c r="D274" s="58" t="s">
        <v>816</v>
      </c>
      <c r="E274" s="58"/>
      <c r="F274" s="58" t="s">
        <v>809</v>
      </c>
      <c r="G274" s="58" t="s">
        <v>799</v>
      </c>
      <c r="H274" s="58" t="s">
        <v>816</v>
      </c>
      <c r="I274" s="58"/>
      <c r="J274" s="58" t="s">
        <v>821</v>
      </c>
      <c r="K274" s="58" t="s">
        <v>799</v>
      </c>
      <c r="L274" s="58" t="s">
        <v>809</v>
      </c>
      <c r="M274" s="58"/>
      <c r="N274" s="58" t="s">
        <v>802</v>
      </c>
      <c r="O274" s="58" t="s">
        <v>799</v>
      </c>
      <c r="P274" s="58" t="s">
        <v>809</v>
      </c>
    </row>
    <row r="275" spans="1:16" ht="12.75">
      <c r="A275" s="58"/>
      <c r="B275" s="58" t="s">
        <v>822</v>
      </c>
      <c r="C275" s="59" t="s">
        <v>799</v>
      </c>
      <c r="D275" s="58" t="s">
        <v>818</v>
      </c>
      <c r="E275" s="58"/>
      <c r="F275" s="58" t="s">
        <v>812</v>
      </c>
      <c r="G275" s="59" t="s">
        <v>799</v>
      </c>
      <c r="H275" s="58" t="s">
        <v>818</v>
      </c>
      <c r="I275" s="58"/>
      <c r="J275" s="58" t="s">
        <v>822</v>
      </c>
      <c r="K275" s="59" t="s">
        <v>799</v>
      </c>
      <c r="L275" s="58" t="s">
        <v>812</v>
      </c>
      <c r="M275" s="58"/>
      <c r="N275" s="58" t="s">
        <v>805</v>
      </c>
      <c r="O275" s="59" t="s">
        <v>799</v>
      </c>
      <c r="P275" s="58" t="s">
        <v>812</v>
      </c>
    </row>
    <row r="276" spans="1:16" ht="12.75">
      <c r="A276" s="58"/>
      <c r="B276" s="58" t="s">
        <v>820</v>
      </c>
      <c r="C276" s="58" t="s">
        <v>799</v>
      </c>
      <c r="D276" s="58" t="s">
        <v>819</v>
      </c>
      <c r="E276" s="58"/>
      <c r="F276" s="58" t="s">
        <v>814</v>
      </c>
      <c r="G276" s="58" t="s">
        <v>799</v>
      </c>
      <c r="H276" s="58" t="s">
        <v>819</v>
      </c>
      <c r="I276" s="58"/>
      <c r="J276" s="58" t="s">
        <v>816</v>
      </c>
      <c r="K276" s="58" t="s">
        <v>799</v>
      </c>
      <c r="L276" s="58" t="s">
        <v>814</v>
      </c>
      <c r="M276" s="58"/>
      <c r="N276" s="58" t="s">
        <v>808</v>
      </c>
      <c r="O276" s="58" t="s">
        <v>799</v>
      </c>
      <c r="P276" s="58" t="s">
        <v>814</v>
      </c>
    </row>
    <row r="277" spans="1:16" ht="12.75">
      <c r="A277" s="58"/>
      <c r="B277" s="58" t="s">
        <v>807</v>
      </c>
      <c r="C277" s="59" t="s">
        <v>799</v>
      </c>
      <c r="D277" s="58" t="s">
        <v>811</v>
      </c>
      <c r="E277" s="58"/>
      <c r="F277" s="58" t="s">
        <v>811</v>
      </c>
      <c r="G277" s="59" t="s">
        <v>799</v>
      </c>
      <c r="H277" s="58" t="s">
        <v>802</v>
      </c>
      <c r="I277" s="58"/>
      <c r="J277" s="58" t="s">
        <v>815</v>
      </c>
      <c r="K277" s="59" t="s">
        <v>799</v>
      </c>
      <c r="L277" s="58" t="s">
        <v>811</v>
      </c>
      <c r="M277" s="58"/>
      <c r="N277" s="58" t="s">
        <v>811</v>
      </c>
      <c r="O277" s="59" t="s">
        <v>799</v>
      </c>
      <c r="P277" s="58" t="s">
        <v>816</v>
      </c>
    </row>
    <row r="278" spans="1:16" ht="12.75">
      <c r="A278" s="58"/>
      <c r="B278" s="58" t="s">
        <v>810</v>
      </c>
      <c r="C278" s="58" t="s">
        <v>799</v>
      </c>
      <c r="D278" s="58" t="s">
        <v>798</v>
      </c>
      <c r="E278" s="58"/>
      <c r="F278" s="58" t="s">
        <v>798</v>
      </c>
      <c r="G278" s="58" t="s">
        <v>799</v>
      </c>
      <c r="H278" s="58" t="s">
        <v>805</v>
      </c>
      <c r="I278" s="58"/>
      <c r="J278" s="58" t="s">
        <v>817</v>
      </c>
      <c r="K278" s="58" t="s">
        <v>799</v>
      </c>
      <c r="L278" s="58" t="s">
        <v>798</v>
      </c>
      <c r="M278" s="58"/>
      <c r="N278" s="58" t="s">
        <v>798</v>
      </c>
      <c r="O278" s="58" t="s">
        <v>799</v>
      </c>
      <c r="P278" s="58" t="s">
        <v>818</v>
      </c>
    </row>
    <row r="279" spans="1:16" ht="12.75">
      <c r="A279" s="58"/>
      <c r="B279" s="58" t="s">
        <v>804</v>
      </c>
      <c r="C279" s="59" t="s">
        <v>799</v>
      </c>
      <c r="D279" s="58" t="s">
        <v>801</v>
      </c>
      <c r="E279" s="58"/>
      <c r="F279" s="58" t="s">
        <v>801</v>
      </c>
      <c r="G279" s="59" t="s">
        <v>799</v>
      </c>
      <c r="H279" s="58" t="s">
        <v>808</v>
      </c>
      <c r="I279" s="58"/>
      <c r="J279" s="58" t="s">
        <v>802</v>
      </c>
      <c r="K279" s="59" t="s">
        <v>799</v>
      </c>
      <c r="L279" s="58" t="s">
        <v>801</v>
      </c>
      <c r="M279" s="58"/>
      <c r="N279" s="58" t="s">
        <v>801</v>
      </c>
      <c r="O279" s="59" t="s">
        <v>799</v>
      </c>
      <c r="P279" s="58" t="s">
        <v>819</v>
      </c>
    </row>
    <row r="280" spans="1:16" ht="12.75">
      <c r="A280" s="58"/>
      <c r="B280" s="58" t="s">
        <v>805</v>
      </c>
      <c r="C280" s="58" t="s">
        <v>799</v>
      </c>
      <c r="D280" s="58" t="s">
        <v>813</v>
      </c>
      <c r="E280" s="58"/>
      <c r="F280" s="58" t="s">
        <v>804</v>
      </c>
      <c r="G280" s="58" t="s">
        <v>799</v>
      </c>
      <c r="H280" s="58" t="s">
        <v>813</v>
      </c>
      <c r="I280" s="58"/>
      <c r="J280" s="58" t="s">
        <v>805</v>
      </c>
      <c r="K280" s="58" t="s">
        <v>799</v>
      </c>
      <c r="L280" s="58" t="s">
        <v>804</v>
      </c>
      <c r="M280" s="58"/>
      <c r="N280" s="58" t="s">
        <v>804</v>
      </c>
      <c r="O280" s="58" t="s">
        <v>799</v>
      </c>
      <c r="P280" s="58" t="s">
        <v>820</v>
      </c>
    </row>
    <row r="281" spans="1:16" ht="12.75">
      <c r="A281" s="58"/>
      <c r="B281" s="58" t="s">
        <v>808</v>
      </c>
      <c r="C281" s="59" t="s">
        <v>799</v>
      </c>
      <c r="D281" s="58" t="s">
        <v>815</v>
      </c>
      <c r="E281" s="58"/>
      <c r="F281" s="58" t="s">
        <v>807</v>
      </c>
      <c r="G281" s="59" t="s">
        <v>799</v>
      </c>
      <c r="H281" s="58" t="s">
        <v>815</v>
      </c>
      <c r="I281" s="58"/>
      <c r="J281" s="58" t="s">
        <v>808</v>
      </c>
      <c r="K281" s="59" t="s">
        <v>799</v>
      </c>
      <c r="L281" s="58" t="s">
        <v>807</v>
      </c>
      <c r="M281" s="58"/>
      <c r="N281" s="58" t="s">
        <v>807</v>
      </c>
      <c r="O281" s="59" t="s">
        <v>799</v>
      </c>
      <c r="P281" s="58" t="s">
        <v>821</v>
      </c>
    </row>
    <row r="282" spans="1:16" ht="12.75">
      <c r="A282" s="58"/>
      <c r="B282" s="58" t="s">
        <v>802</v>
      </c>
      <c r="C282" s="58" t="s">
        <v>799</v>
      </c>
      <c r="D282" s="58" t="s">
        <v>817</v>
      </c>
      <c r="E282" s="58"/>
      <c r="F282" s="58" t="s">
        <v>810</v>
      </c>
      <c r="G282" s="58" t="s">
        <v>799</v>
      </c>
      <c r="H282" s="58" t="s">
        <v>817</v>
      </c>
      <c r="I282" s="58"/>
      <c r="J282" s="58" t="s">
        <v>813</v>
      </c>
      <c r="K282" s="58" t="s">
        <v>799</v>
      </c>
      <c r="L282" s="58" t="s">
        <v>810</v>
      </c>
      <c r="M282" s="58"/>
      <c r="N282" s="58" t="s">
        <v>810</v>
      </c>
      <c r="O282" s="58" t="s">
        <v>799</v>
      </c>
      <c r="P282" s="58" t="s">
        <v>822</v>
      </c>
    </row>
  </sheetData>
  <sheetProtection selectLockedCells="1" selectUnlockedCells="1"/>
  <mergeCells count="4">
    <mergeCell ref="A15:D15"/>
    <mergeCell ref="E15:H15"/>
    <mergeCell ref="I15:L15"/>
    <mergeCell ref="M15:P15"/>
  </mergeCells>
  <printOptions/>
  <pageMargins left="0.75" right="0.75" top="0.5" bottom="0.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L60"/>
  <sheetViews>
    <sheetView workbookViewId="0" topLeftCell="A1">
      <pane ySplit="65535" topLeftCell="A1" activePane="topLeft" state="split"/>
      <selection pane="topLeft" activeCell="B2" sqref="B2"/>
      <selection pane="bottomLeft" activeCell="A1" sqref="A1"/>
    </sheetView>
  </sheetViews>
  <sheetFormatPr defaultColWidth="9.140625" defaultRowHeight="12.75"/>
  <cols>
    <col min="1" max="1" width="2.7109375" style="17" customWidth="1"/>
    <col min="2" max="2" width="9.140625" style="17" customWidth="1"/>
    <col min="3" max="3" width="9.140625" style="28" customWidth="1"/>
    <col min="4" max="4" width="3.421875" style="17" customWidth="1"/>
    <col min="5" max="5" width="9.140625" style="17" customWidth="1"/>
    <col min="6" max="6" width="9.140625" style="28" customWidth="1"/>
    <col min="7" max="7" width="3.421875" style="17" customWidth="1"/>
    <col min="8" max="8" width="9.140625" style="17" customWidth="1"/>
    <col min="9" max="9" width="9.140625" style="28" customWidth="1"/>
    <col min="10" max="10" width="3.421875" style="17" customWidth="1"/>
    <col min="11" max="11" width="9.140625" style="17" customWidth="1"/>
    <col min="12" max="12" width="9.140625" style="28" customWidth="1"/>
    <col min="13" max="16384" width="9.140625" style="17" customWidth="1"/>
  </cols>
  <sheetData>
    <row r="2" ht="12.75">
      <c r="B2" s="17" t="s">
        <v>823</v>
      </c>
    </row>
    <row r="3" ht="12.75">
      <c r="B3" s="17" t="s">
        <v>824</v>
      </c>
    </row>
    <row r="4" ht="12.75">
      <c r="B4" s="17" t="s">
        <v>825</v>
      </c>
    </row>
    <row r="5" ht="12.75">
      <c r="B5" s="17" t="s">
        <v>826</v>
      </c>
    </row>
    <row r="8" spans="2:12" ht="12.75">
      <c r="B8" s="17" t="s">
        <v>827</v>
      </c>
      <c r="C8" s="28" t="s">
        <v>828</v>
      </c>
      <c r="E8" s="17" t="s">
        <v>829</v>
      </c>
      <c r="F8" s="28" t="s">
        <v>828</v>
      </c>
      <c r="H8" s="17" t="s">
        <v>830</v>
      </c>
      <c r="I8" s="28" t="s">
        <v>828</v>
      </c>
      <c r="K8" s="17" t="s">
        <v>831</v>
      </c>
      <c r="L8" s="28" t="s">
        <v>828</v>
      </c>
    </row>
    <row r="9" spans="2:12" ht="12.75">
      <c r="B9" s="17" t="s">
        <v>832</v>
      </c>
      <c r="C9" s="28" t="s">
        <v>832</v>
      </c>
      <c r="E9" s="17" t="s">
        <v>833</v>
      </c>
      <c r="F9" s="28" t="s">
        <v>833</v>
      </c>
      <c r="H9" s="17" t="s">
        <v>832</v>
      </c>
      <c r="I9" s="28" t="s">
        <v>832</v>
      </c>
      <c r="K9" s="17" t="s">
        <v>832</v>
      </c>
      <c r="L9" s="28" t="s">
        <v>832</v>
      </c>
    </row>
    <row r="10" spans="2:12" ht="12.75">
      <c r="B10" s="17" t="s">
        <v>834</v>
      </c>
      <c r="C10" s="28" t="s">
        <v>835</v>
      </c>
      <c r="E10" s="17" t="s">
        <v>836</v>
      </c>
      <c r="F10" s="28" t="s">
        <v>837</v>
      </c>
      <c r="H10" s="17" t="s">
        <v>838</v>
      </c>
      <c r="I10" s="28" t="s">
        <v>839</v>
      </c>
      <c r="K10" s="17" t="s">
        <v>834</v>
      </c>
      <c r="L10" s="28" t="s">
        <v>835</v>
      </c>
    </row>
    <row r="11" spans="2:12" ht="12.75">
      <c r="B11" s="17" t="s">
        <v>573</v>
      </c>
      <c r="C11" s="28" t="s">
        <v>840</v>
      </c>
      <c r="E11" s="17" t="s">
        <v>841</v>
      </c>
      <c r="F11" s="28" t="s">
        <v>842</v>
      </c>
      <c r="H11" s="17" t="s">
        <v>843</v>
      </c>
      <c r="I11" s="28" t="s">
        <v>844</v>
      </c>
      <c r="K11" s="17" t="s">
        <v>573</v>
      </c>
      <c r="L11" s="28" t="s">
        <v>840</v>
      </c>
    </row>
    <row r="12" spans="2:12" ht="12.75">
      <c r="B12" s="17" t="s">
        <v>845</v>
      </c>
      <c r="C12" s="28" t="s">
        <v>846</v>
      </c>
      <c r="E12" s="17" t="s">
        <v>847</v>
      </c>
      <c r="F12" s="28" t="s">
        <v>848</v>
      </c>
      <c r="H12" s="17" t="s">
        <v>849</v>
      </c>
      <c r="I12" s="28" t="s">
        <v>850</v>
      </c>
      <c r="K12" s="17" t="s">
        <v>845</v>
      </c>
      <c r="L12" s="28" t="s">
        <v>846</v>
      </c>
    </row>
    <row r="13" spans="2:12" ht="12.75">
      <c r="B13" s="17" t="s">
        <v>851</v>
      </c>
      <c r="C13" s="28" t="s">
        <v>852</v>
      </c>
      <c r="E13" s="17" t="s">
        <v>853</v>
      </c>
      <c r="F13" s="28" t="s">
        <v>854</v>
      </c>
      <c r="H13" s="17" t="s">
        <v>855</v>
      </c>
      <c r="I13" s="28" t="s">
        <v>856</v>
      </c>
      <c r="K13" s="17" t="s">
        <v>851</v>
      </c>
      <c r="L13" s="28" t="s">
        <v>852</v>
      </c>
    </row>
    <row r="14" spans="2:12" ht="12.75">
      <c r="B14" s="17" t="s">
        <v>857</v>
      </c>
      <c r="C14" s="28" t="s">
        <v>858</v>
      </c>
      <c r="E14" s="17" t="s">
        <v>859</v>
      </c>
      <c r="F14" s="28" t="s">
        <v>860</v>
      </c>
      <c r="H14" s="17" t="s">
        <v>861</v>
      </c>
      <c r="I14" s="28" t="s">
        <v>862</v>
      </c>
      <c r="K14" s="17" t="s">
        <v>857</v>
      </c>
      <c r="L14" s="28" t="s">
        <v>858</v>
      </c>
    </row>
    <row r="15" spans="2:12" ht="12.75">
      <c r="B15" s="17" t="s">
        <v>863</v>
      </c>
      <c r="C15" s="28" t="s">
        <v>864</v>
      </c>
      <c r="E15" s="17" t="s">
        <v>865</v>
      </c>
      <c r="F15" s="28" t="s">
        <v>866</v>
      </c>
      <c r="H15" s="17" t="s">
        <v>867</v>
      </c>
      <c r="I15" s="28" t="s">
        <v>868</v>
      </c>
      <c r="K15" s="17" t="s">
        <v>863</v>
      </c>
      <c r="L15" s="28" t="s">
        <v>864</v>
      </c>
    </row>
    <row r="17" spans="2:12" ht="12.75">
      <c r="B17" s="17" t="s">
        <v>869</v>
      </c>
      <c r="C17" s="28" t="s">
        <v>828</v>
      </c>
      <c r="E17" s="17" t="s">
        <v>870</v>
      </c>
      <c r="F17" s="28" t="s">
        <v>828</v>
      </c>
      <c r="H17" s="17" t="s">
        <v>871</v>
      </c>
      <c r="I17" s="28" t="s">
        <v>828</v>
      </c>
      <c r="K17" s="17" t="s">
        <v>872</v>
      </c>
      <c r="L17" s="28" t="s">
        <v>828</v>
      </c>
    </row>
    <row r="18" spans="2:12" ht="12.75">
      <c r="B18" s="17" t="s">
        <v>833</v>
      </c>
      <c r="C18" s="28" t="s">
        <v>833</v>
      </c>
      <c r="E18" s="17" t="s">
        <v>832</v>
      </c>
      <c r="F18" s="28" t="s">
        <v>832</v>
      </c>
      <c r="H18" s="17" t="s">
        <v>97</v>
      </c>
      <c r="I18" s="28" t="s">
        <v>97</v>
      </c>
      <c r="K18" s="17" t="s">
        <v>833</v>
      </c>
      <c r="L18" s="28" t="s">
        <v>833</v>
      </c>
    </row>
    <row r="19" spans="2:12" ht="12.75">
      <c r="B19" s="17" t="s">
        <v>836</v>
      </c>
      <c r="C19" s="28" t="s">
        <v>837</v>
      </c>
      <c r="E19" s="17" t="s">
        <v>838</v>
      </c>
      <c r="F19" s="28" t="s">
        <v>839</v>
      </c>
      <c r="H19" s="17" t="s">
        <v>573</v>
      </c>
      <c r="I19" s="28" t="s">
        <v>873</v>
      </c>
      <c r="K19" s="17" t="s">
        <v>874</v>
      </c>
      <c r="L19" s="28" t="s">
        <v>875</v>
      </c>
    </row>
    <row r="20" spans="2:12" ht="12.75">
      <c r="B20" s="17" t="s">
        <v>841</v>
      </c>
      <c r="C20" s="28" t="s">
        <v>842</v>
      </c>
      <c r="E20" s="17" t="s">
        <v>843</v>
      </c>
      <c r="F20" s="28" t="s">
        <v>844</v>
      </c>
      <c r="H20" s="17" t="s">
        <v>876</v>
      </c>
      <c r="I20" s="28" t="s">
        <v>877</v>
      </c>
      <c r="K20" s="17" t="s">
        <v>878</v>
      </c>
      <c r="L20" s="28" t="s">
        <v>879</v>
      </c>
    </row>
    <row r="21" spans="2:12" ht="12.75">
      <c r="B21" s="17" t="s">
        <v>847</v>
      </c>
      <c r="C21" s="28" t="s">
        <v>848</v>
      </c>
      <c r="E21" s="17" t="s">
        <v>849</v>
      </c>
      <c r="F21" s="28" t="s">
        <v>850</v>
      </c>
      <c r="H21" s="17" t="s">
        <v>880</v>
      </c>
      <c r="I21" s="28" t="s">
        <v>881</v>
      </c>
      <c r="K21" s="17" t="s">
        <v>882</v>
      </c>
      <c r="L21" s="28" t="s">
        <v>883</v>
      </c>
    </row>
    <row r="22" spans="2:12" ht="12.75">
      <c r="B22" s="17" t="s">
        <v>853</v>
      </c>
      <c r="C22" s="28" t="s">
        <v>854</v>
      </c>
      <c r="E22" s="17" t="s">
        <v>855</v>
      </c>
      <c r="F22" s="28" t="s">
        <v>856</v>
      </c>
      <c r="H22" s="17" t="s">
        <v>884</v>
      </c>
      <c r="I22" s="28" t="s">
        <v>885</v>
      </c>
      <c r="K22" s="17" t="s">
        <v>886</v>
      </c>
      <c r="L22" s="28" t="s">
        <v>887</v>
      </c>
    </row>
    <row r="23" spans="2:12" ht="12.75">
      <c r="B23" s="17" t="s">
        <v>859</v>
      </c>
      <c r="C23" s="28" t="s">
        <v>860</v>
      </c>
      <c r="E23" s="17" t="s">
        <v>861</v>
      </c>
      <c r="F23" s="28" t="s">
        <v>862</v>
      </c>
      <c r="H23" s="17" t="s">
        <v>888</v>
      </c>
      <c r="I23" s="28" t="s">
        <v>889</v>
      </c>
      <c r="K23" s="17" t="s">
        <v>890</v>
      </c>
      <c r="L23" s="28" t="s">
        <v>891</v>
      </c>
    </row>
    <row r="24" spans="2:12" ht="12.75">
      <c r="B24" s="17" t="s">
        <v>865</v>
      </c>
      <c r="C24" s="28" t="s">
        <v>866</v>
      </c>
      <c r="E24" s="17" t="s">
        <v>867</v>
      </c>
      <c r="F24" s="28" t="s">
        <v>868</v>
      </c>
      <c r="H24" s="17" t="s">
        <v>892</v>
      </c>
      <c r="I24" s="28" t="s">
        <v>893</v>
      </c>
      <c r="K24" s="17" t="s">
        <v>892</v>
      </c>
      <c r="L24" s="28" t="s">
        <v>893</v>
      </c>
    </row>
    <row r="26" spans="2:12" ht="12.75">
      <c r="B26" s="17" t="s">
        <v>894</v>
      </c>
      <c r="C26" s="28" t="s">
        <v>828</v>
      </c>
      <c r="E26" s="17" t="s">
        <v>895</v>
      </c>
      <c r="F26" s="28" t="s">
        <v>828</v>
      </c>
      <c r="H26" s="17" t="s">
        <v>896</v>
      </c>
      <c r="I26" s="28" t="s">
        <v>828</v>
      </c>
      <c r="K26" s="17" t="s">
        <v>897</v>
      </c>
      <c r="L26" s="28" t="s">
        <v>828</v>
      </c>
    </row>
    <row r="27" spans="2:12" ht="12.75">
      <c r="B27" s="17" t="s">
        <v>898</v>
      </c>
      <c r="C27" s="28" t="s">
        <v>898</v>
      </c>
      <c r="E27" s="17" t="s">
        <v>97</v>
      </c>
      <c r="F27" s="28" t="s">
        <v>97</v>
      </c>
      <c r="H27" s="17" t="s">
        <v>833</v>
      </c>
      <c r="I27" s="28" t="s">
        <v>833</v>
      </c>
      <c r="K27" s="17" t="s">
        <v>898</v>
      </c>
      <c r="L27" s="28" t="s">
        <v>898</v>
      </c>
    </row>
    <row r="28" spans="2:12" ht="12.75">
      <c r="B28" s="17" t="s">
        <v>899</v>
      </c>
      <c r="C28" s="28" t="s">
        <v>900</v>
      </c>
      <c r="E28" s="17" t="s">
        <v>573</v>
      </c>
      <c r="F28" s="28" t="s">
        <v>873</v>
      </c>
      <c r="H28" s="17" t="s">
        <v>874</v>
      </c>
      <c r="I28" s="28" t="s">
        <v>875</v>
      </c>
      <c r="K28" s="17" t="s">
        <v>899</v>
      </c>
      <c r="L28" s="28" t="s">
        <v>900</v>
      </c>
    </row>
    <row r="29" spans="2:12" ht="12.75">
      <c r="B29" s="17" t="s">
        <v>901</v>
      </c>
      <c r="C29" s="28" t="s">
        <v>902</v>
      </c>
      <c r="E29" s="17" t="s">
        <v>876</v>
      </c>
      <c r="F29" s="28" t="s">
        <v>877</v>
      </c>
      <c r="H29" s="17" t="s">
        <v>878</v>
      </c>
      <c r="I29" s="28" t="s">
        <v>879</v>
      </c>
      <c r="K29" s="17" t="s">
        <v>901</v>
      </c>
      <c r="L29" s="28" t="s">
        <v>902</v>
      </c>
    </row>
    <row r="30" spans="2:12" ht="12.75">
      <c r="B30" s="17" t="s">
        <v>849</v>
      </c>
      <c r="C30" s="28" t="s">
        <v>850</v>
      </c>
      <c r="E30" s="17" t="s">
        <v>880</v>
      </c>
      <c r="F30" s="28" t="s">
        <v>881</v>
      </c>
      <c r="H30" s="17" t="s">
        <v>882</v>
      </c>
      <c r="I30" s="28" t="s">
        <v>883</v>
      </c>
      <c r="K30" s="17" t="s">
        <v>849</v>
      </c>
      <c r="L30" s="28" t="s">
        <v>850</v>
      </c>
    </row>
    <row r="31" spans="2:12" ht="12.75">
      <c r="B31" s="17" t="s">
        <v>903</v>
      </c>
      <c r="C31" s="28" t="s">
        <v>904</v>
      </c>
      <c r="E31" s="17" t="s">
        <v>884</v>
      </c>
      <c r="F31" s="28" t="s">
        <v>885</v>
      </c>
      <c r="H31" s="17" t="s">
        <v>886</v>
      </c>
      <c r="I31" s="28" t="s">
        <v>887</v>
      </c>
      <c r="K31" s="17" t="s">
        <v>903</v>
      </c>
      <c r="L31" s="28" t="s">
        <v>904</v>
      </c>
    </row>
    <row r="32" spans="2:12" ht="12.75">
      <c r="B32" s="17" t="s">
        <v>905</v>
      </c>
      <c r="C32" s="28" t="s">
        <v>906</v>
      </c>
      <c r="E32" s="17" t="s">
        <v>888</v>
      </c>
      <c r="F32" s="28" t="s">
        <v>889</v>
      </c>
      <c r="H32" s="17" t="s">
        <v>890</v>
      </c>
      <c r="I32" s="28" t="s">
        <v>891</v>
      </c>
      <c r="K32" s="17" t="s">
        <v>905</v>
      </c>
      <c r="L32" s="28" t="s">
        <v>906</v>
      </c>
    </row>
    <row r="33" spans="2:12" ht="12.75">
      <c r="B33" s="17" t="s">
        <v>892</v>
      </c>
      <c r="C33" s="28" t="s">
        <v>893</v>
      </c>
      <c r="E33" s="17" t="s">
        <v>892</v>
      </c>
      <c r="F33" s="28" t="s">
        <v>893</v>
      </c>
      <c r="H33" s="17" t="s">
        <v>892</v>
      </c>
      <c r="I33" s="28" t="s">
        <v>893</v>
      </c>
      <c r="K33" s="17" t="s">
        <v>892</v>
      </c>
      <c r="L33" s="28" t="s">
        <v>893</v>
      </c>
    </row>
    <row r="35" spans="2:12" ht="12.75">
      <c r="B35" s="17" t="s">
        <v>907</v>
      </c>
      <c r="C35" s="28" t="s">
        <v>828</v>
      </c>
      <c r="E35" s="17" t="s">
        <v>908</v>
      </c>
      <c r="F35" s="28" t="s">
        <v>828</v>
      </c>
      <c r="H35" s="17" t="s">
        <v>909</v>
      </c>
      <c r="I35" s="28" t="s">
        <v>828</v>
      </c>
      <c r="K35" s="17" t="s">
        <v>910</v>
      </c>
      <c r="L35" s="28" t="s">
        <v>828</v>
      </c>
    </row>
    <row r="36" spans="2:12" ht="12.75">
      <c r="B36" s="17" t="s">
        <v>832</v>
      </c>
      <c r="C36" s="28" t="s">
        <v>832</v>
      </c>
      <c r="E36" s="17" t="s">
        <v>833</v>
      </c>
      <c r="F36" s="28" t="s">
        <v>833</v>
      </c>
      <c r="H36" s="17" t="s">
        <v>832</v>
      </c>
      <c r="I36" s="28" t="s">
        <v>832</v>
      </c>
      <c r="K36" s="17" t="s">
        <v>832</v>
      </c>
      <c r="L36" s="28" t="s">
        <v>832</v>
      </c>
    </row>
    <row r="37" spans="2:12" ht="12.75">
      <c r="B37" s="17" t="s">
        <v>834</v>
      </c>
      <c r="C37" s="28" t="s">
        <v>835</v>
      </c>
      <c r="E37" s="17" t="s">
        <v>836</v>
      </c>
      <c r="F37" s="28" t="s">
        <v>837</v>
      </c>
      <c r="H37" s="17" t="s">
        <v>838</v>
      </c>
      <c r="I37" s="28" t="s">
        <v>839</v>
      </c>
      <c r="K37" s="17" t="s">
        <v>834</v>
      </c>
      <c r="L37" s="28" t="s">
        <v>835</v>
      </c>
    </row>
    <row r="38" spans="2:12" ht="12.75">
      <c r="B38" s="17" t="s">
        <v>573</v>
      </c>
      <c r="C38" s="28" t="s">
        <v>840</v>
      </c>
      <c r="E38" s="17" t="s">
        <v>841</v>
      </c>
      <c r="F38" s="28" t="s">
        <v>842</v>
      </c>
      <c r="H38" s="17" t="s">
        <v>843</v>
      </c>
      <c r="I38" s="28" t="s">
        <v>844</v>
      </c>
      <c r="K38" s="17" t="s">
        <v>573</v>
      </c>
      <c r="L38" s="28" t="s">
        <v>840</v>
      </c>
    </row>
    <row r="39" spans="2:12" ht="12.75">
      <c r="B39" s="17" t="s">
        <v>845</v>
      </c>
      <c r="C39" s="28" t="s">
        <v>846</v>
      </c>
      <c r="E39" s="17" t="s">
        <v>847</v>
      </c>
      <c r="F39" s="28" t="s">
        <v>848</v>
      </c>
      <c r="H39" s="17" t="s">
        <v>849</v>
      </c>
      <c r="I39" s="28" t="s">
        <v>850</v>
      </c>
      <c r="K39" s="17" t="s">
        <v>845</v>
      </c>
      <c r="L39" s="28" t="s">
        <v>846</v>
      </c>
    </row>
    <row r="40" spans="2:12" ht="12.75">
      <c r="B40" s="17" t="s">
        <v>851</v>
      </c>
      <c r="C40" s="28" t="s">
        <v>852</v>
      </c>
      <c r="E40" s="17" t="s">
        <v>853</v>
      </c>
      <c r="F40" s="28" t="s">
        <v>854</v>
      </c>
      <c r="H40" s="17" t="s">
        <v>855</v>
      </c>
      <c r="I40" s="28" t="s">
        <v>856</v>
      </c>
      <c r="K40" s="17" t="s">
        <v>851</v>
      </c>
      <c r="L40" s="28" t="s">
        <v>852</v>
      </c>
    </row>
    <row r="41" spans="2:12" ht="12.75">
      <c r="B41" s="17" t="s">
        <v>857</v>
      </c>
      <c r="C41" s="28" t="s">
        <v>858</v>
      </c>
      <c r="E41" s="17" t="s">
        <v>859</v>
      </c>
      <c r="F41" s="28" t="s">
        <v>860</v>
      </c>
      <c r="H41" s="17" t="s">
        <v>861</v>
      </c>
      <c r="I41" s="28" t="s">
        <v>862</v>
      </c>
      <c r="K41" s="17" t="s">
        <v>857</v>
      </c>
      <c r="L41" s="28" t="s">
        <v>858</v>
      </c>
    </row>
    <row r="42" spans="2:12" ht="12.75">
      <c r="B42" s="17" t="s">
        <v>863</v>
      </c>
      <c r="C42" s="28" t="s">
        <v>864</v>
      </c>
      <c r="E42" s="17" t="s">
        <v>865</v>
      </c>
      <c r="F42" s="28" t="s">
        <v>866</v>
      </c>
      <c r="H42" s="17" t="s">
        <v>867</v>
      </c>
      <c r="I42" s="28" t="s">
        <v>868</v>
      </c>
      <c r="K42" s="17" t="s">
        <v>863</v>
      </c>
      <c r="L42" s="28" t="s">
        <v>864</v>
      </c>
    </row>
    <row r="44" spans="2:12" ht="12.75">
      <c r="B44" s="17" t="s">
        <v>911</v>
      </c>
      <c r="C44" s="28" t="s">
        <v>828</v>
      </c>
      <c r="E44" s="17" t="s">
        <v>912</v>
      </c>
      <c r="F44" s="28" t="s">
        <v>828</v>
      </c>
      <c r="H44" s="17" t="s">
        <v>913</v>
      </c>
      <c r="I44" s="28" t="s">
        <v>828</v>
      </c>
      <c r="K44" s="17" t="s">
        <v>914</v>
      </c>
      <c r="L44" s="28" t="s">
        <v>828</v>
      </c>
    </row>
    <row r="45" spans="2:12" ht="12.75">
      <c r="B45" s="17" t="s">
        <v>833</v>
      </c>
      <c r="C45" s="28" t="s">
        <v>833</v>
      </c>
      <c r="E45" s="17" t="s">
        <v>898</v>
      </c>
      <c r="F45" s="28" t="s">
        <v>898</v>
      </c>
      <c r="H45" s="17" t="s">
        <v>97</v>
      </c>
      <c r="I45" s="28" t="s">
        <v>97</v>
      </c>
      <c r="K45" s="17" t="s">
        <v>833</v>
      </c>
      <c r="L45" s="28" t="s">
        <v>833</v>
      </c>
    </row>
    <row r="46" spans="2:12" ht="12.75">
      <c r="B46" s="17" t="s">
        <v>874</v>
      </c>
      <c r="C46" s="28" t="s">
        <v>875</v>
      </c>
      <c r="E46" s="17" t="s">
        <v>899</v>
      </c>
      <c r="F46" s="28" t="s">
        <v>900</v>
      </c>
      <c r="H46" s="17" t="s">
        <v>573</v>
      </c>
      <c r="I46" s="28" t="s">
        <v>873</v>
      </c>
      <c r="K46" s="17" t="s">
        <v>874</v>
      </c>
      <c r="L46" s="28" t="s">
        <v>875</v>
      </c>
    </row>
    <row r="47" spans="2:12" ht="12.75">
      <c r="B47" s="17" t="s">
        <v>878</v>
      </c>
      <c r="C47" s="28" t="s">
        <v>879</v>
      </c>
      <c r="E47" s="17" t="s">
        <v>901</v>
      </c>
      <c r="F47" s="28" t="s">
        <v>902</v>
      </c>
      <c r="H47" s="17" t="s">
        <v>876</v>
      </c>
      <c r="I47" s="28" t="s">
        <v>877</v>
      </c>
      <c r="K47" s="17" t="s">
        <v>878</v>
      </c>
      <c r="L47" s="28" t="s">
        <v>879</v>
      </c>
    </row>
    <row r="48" spans="2:12" ht="12.75">
      <c r="B48" s="17" t="s">
        <v>882</v>
      </c>
      <c r="C48" s="28" t="s">
        <v>883</v>
      </c>
      <c r="E48" s="17" t="s">
        <v>849</v>
      </c>
      <c r="F48" s="28" t="s">
        <v>850</v>
      </c>
      <c r="H48" s="17" t="s">
        <v>880</v>
      </c>
      <c r="I48" s="28" t="s">
        <v>881</v>
      </c>
      <c r="K48" s="17" t="s">
        <v>882</v>
      </c>
      <c r="L48" s="28" t="s">
        <v>883</v>
      </c>
    </row>
    <row r="49" spans="2:12" ht="12.75">
      <c r="B49" s="17" t="s">
        <v>853</v>
      </c>
      <c r="C49" s="28" t="s">
        <v>854</v>
      </c>
      <c r="E49" s="17" t="s">
        <v>903</v>
      </c>
      <c r="F49" s="28" t="s">
        <v>904</v>
      </c>
      <c r="H49" s="17" t="s">
        <v>884</v>
      </c>
      <c r="I49" s="28" t="s">
        <v>885</v>
      </c>
      <c r="K49" s="17" t="s">
        <v>886</v>
      </c>
      <c r="L49" s="28" t="s">
        <v>887</v>
      </c>
    </row>
    <row r="50" spans="2:12" ht="12.75">
      <c r="B50" s="17" t="s">
        <v>859</v>
      </c>
      <c r="C50" s="28" t="s">
        <v>860</v>
      </c>
      <c r="E50" s="17" t="s">
        <v>905</v>
      </c>
      <c r="F50" s="28" t="s">
        <v>906</v>
      </c>
      <c r="H50" s="17" t="s">
        <v>888</v>
      </c>
      <c r="I50" s="28" t="s">
        <v>889</v>
      </c>
      <c r="K50" s="17" t="s">
        <v>890</v>
      </c>
      <c r="L50" s="28" t="s">
        <v>891</v>
      </c>
    </row>
    <row r="51" spans="2:12" ht="12.75">
      <c r="B51" s="17" t="s">
        <v>865</v>
      </c>
      <c r="C51" s="28" t="s">
        <v>866</v>
      </c>
      <c r="E51" s="17" t="s">
        <v>892</v>
      </c>
      <c r="F51" s="28" t="s">
        <v>893</v>
      </c>
      <c r="H51" s="17" t="s">
        <v>892</v>
      </c>
      <c r="I51" s="28" t="s">
        <v>893</v>
      </c>
      <c r="K51" s="17" t="s">
        <v>892</v>
      </c>
      <c r="L51" s="28" t="s">
        <v>893</v>
      </c>
    </row>
    <row r="53" spans="2:12" ht="12.75">
      <c r="B53" s="17" t="s">
        <v>915</v>
      </c>
      <c r="C53" s="28" t="s">
        <v>828</v>
      </c>
      <c r="E53" s="17" t="s">
        <v>916</v>
      </c>
      <c r="F53" s="28" t="s">
        <v>828</v>
      </c>
      <c r="H53" s="17" t="s">
        <v>917</v>
      </c>
      <c r="I53" s="28" t="s">
        <v>828</v>
      </c>
      <c r="K53" s="17" t="s">
        <v>918</v>
      </c>
      <c r="L53" s="28" t="s">
        <v>828</v>
      </c>
    </row>
    <row r="54" spans="2:12" ht="12.75">
      <c r="B54" s="17" t="s">
        <v>898</v>
      </c>
      <c r="C54" s="28" t="s">
        <v>898</v>
      </c>
      <c r="E54" s="17" t="s">
        <v>97</v>
      </c>
      <c r="F54" s="28" t="s">
        <v>97</v>
      </c>
      <c r="H54" s="17" t="s">
        <v>833</v>
      </c>
      <c r="I54" s="28" t="s">
        <v>833</v>
      </c>
      <c r="K54" s="17" t="s">
        <v>832</v>
      </c>
      <c r="L54" s="28" t="s">
        <v>832</v>
      </c>
    </row>
    <row r="55" spans="2:12" ht="12.75">
      <c r="B55" s="17" t="s">
        <v>899</v>
      </c>
      <c r="C55" s="28" t="s">
        <v>900</v>
      </c>
      <c r="E55" s="17" t="s">
        <v>573</v>
      </c>
      <c r="F55" s="28" t="s">
        <v>873</v>
      </c>
      <c r="H55" s="17" t="s">
        <v>836</v>
      </c>
      <c r="I55" s="28" t="s">
        <v>837</v>
      </c>
      <c r="K55" s="17" t="s">
        <v>838</v>
      </c>
      <c r="L55" s="28" t="s">
        <v>839</v>
      </c>
    </row>
    <row r="56" spans="2:12" ht="12.75">
      <c r="B56" s="17" t="s">
        <v>901</v>
      </c>
      <c r="C56" s="28" t="s">
        <v>902</v>
      </c>
      <c r="E56" s="17" t="s">
        <v>876</v>
      </c>
      <c r="F56" s="28" t="s">
        <v>877</v>
      </c>
      <c r="H56" s="17" t="s">
        <v>841</v>
      </c>
      <c r="I56" s="28" t="s">
        <v>842</v>
      </c>
      <c r="K56" s="17" t="s">
        <v>843</v>
      </c>
      <c r="L56" s="28" t="s">
        <v>844</v>
      </c>
    </row>
    <row r="57" spans="2:12" ht="12.75">
      <c r="B57" s="17" t="s">
        <v>849</v>
      </c>
      <c r="C57" s="28" t="s">
        <v>850</v>
      </c>
      <c r="E57" s="17" t="s">
        <v>880</v>
      </c>
      <c r="F57" s="28" t="s">
        <v>881</v>
      </c>
      <c r="H57" s="17" t="s">
        <v>847</v>
      </c>
      <c r="I57" s="28" t="s">
        <v>848</v>
      </c>
      <c r="K57" s="17" t="s">
        <v>849</v>
      </c>
      <c r="L57" s="28" t="s">
        <v>850</v>
      </c>
    </row>
    <row r="58" spans="2:12" ht="12.75">
      <c r="B58" s="17" t="s">
        <v>903</v>
      </c>
      <c r="C58" s="28" t="s">
        <v>904</v>
      </c>
      <c r="E58" s="17" t="s">
        <v>884</v>
      </c>
      <c r="F58" s="28" t="s">
        <v>885</v>
      </c>
      <c r="H58" s="17" t="s">
        <v>886</v>
      </c>
      <c r="I58" s="28" t="s">
        <v>887</v>
      </c>
      <c r="K58" s="17" t="s">
        <v>855</v>
      </c>
      <c r="L58" s="28" t="s">
        <v>856</v>
      </c>
    </row>
    <row r="59" spans="2:12" ht="12.75">
      <c r="B59" s="17" t="s">
        <v>905</v>
      </c>
      <c r="C59" s="28" t="s">
        <v>906</v>
      </c>
      <c r="E59" s="17" t="s">
        <v>888</v>
      </c>
      <c r="F59" s="28" t="s">
        <v>889</v>
      </c>
      <c r="H59" s="17" t="s">
        <v>890</v>
      </c>
      <c r="I59" s="28" t="s">
        <v>891</v>
      </c>
      <c r="K59" s="17" t="s">
        <v>861</v>
      </c>
      <c r="L59" s="28" t="s">
        <v>862</v>
      </c>
    </row>
    <row r="60" spans="2:12" ht="12.75">
      <c r="B60" s="17" t="s">
        <v>892</v>
      </c>
      <c r="C60" s="28" t="s">
        <v>893</v>
      </c>
      <c r="E60" s="17" t="s">
        <v>892</v>
      </c>
      <c r="F60" s="28" t="s">
        <v>893</v>
      </c>
      <c r="H60" s="17" t="s">
        <v>892</v>
      </c>
      <c r="I60" s="28" t="s">
        <v>893</v>
      </c>
      <c r="K60" s="17" t="s">
        <v>867</v>
      </c>
      <c r="L60" s="28" t="s">
        <v>868</v>
      </c>
    </row>
  </sheetData>
  <sheetProtection selectLockedCells="1" selectUnlockedCells="1"/>
  <printOptions/>
  <pageMargins left="0.75" right="0.75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Berro</dc:creator>
  <cp:keywords/>
  <dc:description/>
  <cp:lastModifiedBy>Charles Walter</cp:lastModifiedBy>
  <cp:lastPrinted>2001-11-01T19:14:29Z</cp:lastPrinted>
  <dcterms:created xsi:type="dcterms:W3CDTF">1998-10-30T02:14:45Z</dcterms:created>
  <dcterms:modified xsi:type="dcterms:W3CDTF">2012-05-16T03:55:15Z</dcterms:modified>
  <cp:category/>
  <cp:version/>
  <cp:contentType/>
  <cp:contentStatus/>
  <cp:revision>115</cp:revision>
</cp:coreProperties>
</file>