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Rosters" sheetId="1" r:id="rId1"/>
    <sheet name="Expansion Pool" sheetId="2" r:id="rId2"/>
    <sheet name="Free Agents" sheetId="3" r:id="rId3"/>
    <sheet name="Schedule" sheetId="4" r:id="rId4"/>
    <sheet name="Days Missed Worksheet" sheetId="5" r:id="rId5"/>
  </sheets>
  <definedNames>
    <definedName name="_xlnm.Print_Titles" localSheetId="1">'Expansion Pool'!$1:$4</definedName>
    <definedName name="_xlnm.Print_Titles" localSheetId="2">'Free Agents'!$1:$4</definedName>
    <definedName name="_xlnm.Print_Titles" localSheetId="0">'Rosters'!$1:$4</definedName>
    <definedName name="Excel_BuiltIn_Print_Titles_1">'Free Agents'!$A$1:$IU$4</definedName>
    <definedName name="Excel_BuiltIn_Print_Titles_3">#REF!</definedName>
    <definedName name="Excel_BuiltIn_Print_Titles" localSheetId="0">'Rosters'!#REF!</definedName>
    <definedName name="Excel_BuiltIn_Print_Titles" localSheetId="1">'Expansion Pool'!#REF!</definedName>
    <definedName name="Excel_BuiltIn_Print_Titles" localSheetId="2">'Free Agents'!#REF!</definedName>
  </definedNames>
  <calcPr fullCalcOnLoad="1"/>
</workbook>
</file>

<file path=xl/sharedStrings.xml><?xml version="1.0" encoding="utf-8"?>
<sst xmlns="http://schemas.openxmlformats.org/spreadsheetml/2006/main" count="4839" uniqueCount="1039">
  <si>
    <t xml:space="preserve">          2015 SOMIBA ROSTERS – 3/9/2016</t>
  </si>
  <si>
    <t>NBA</t>
  </si>
  <si>
    <t>Gms</t>
  </si>
  <si>
    <t>Min</t>
  </si>
  <si>
    <t>Defense</t>
  </si>
  <si>
    <t xml:space="preserve"> </t>
  </si>
  <si>
    <t>Tm</t>
  </si>
  <si>
    <t>G</t>
  </si>
  <si>
    <t>mpg</t>
  </si>
  <si>
    <t>Allow</t>
  </si>
  <si>
    <t xml:space="preserve"> Positions</t>
  </si>
  <si>
    <t>(Out, Pen, In)</t>
  </si>
  <si>
    <t>Days Missed</t>
  </si>
  <si>
    <t>ANAHEIM – Ken</t>
  </si>
  <si>
    <t>mcspuds98@aol.com</t>
  </si>
  <si>
    <t>Allen, Tony</t>
  </si>
  <si>
    <t>MEM</t>
  </si>
  <si>
    <t>1-19</t>
  </si>
  <si>
    <t>Andersen, Chris</t>
  </si>
  <si>
    <t>MIA</t>
  </si>
  <si>
    <t>20-41</t>
  </si>
  <si>
    <t>Brooks, Aaron</t>
  </si>
  <si>
    <t>CHI</t>
  </si>
  <si>
    <t>Burks, Alec</t>
  </si>
  <si>
    <t>UTA</t>
  </si>
  <si>
    <t>20-34,44-86</t>
  </si>
  <si>
    <t>Dedmon, Dewayne</t>
  </si>
  <si>
    <t>ORL</t>
  </si>
  <si>
    <t>60-82</t>
  </si>
  <si>
    <t>Dragic, Zoran</t>
  </si>
  <si>
    <t>17-84</t>
  </si>
  <si>
    <t>Goodwin, Archie</t>
  </si>
  <si>
    <t>PHO</t>
  </si>
  <si>
    <t>1-35,79-84</t>
  </si>
  <si>
    <t>Ibaka, Serge</t>
  </si>
  <si>
    <t>OKC</t>
  </si>
  <si>
    <t>1-18</t>
  </si>
  <si>
    <t>Jordan, DeAndre</t>
  </si>
  <si>
    <t>LAC</t>
  </si>
  <si>
    <t>Kidd-Gilchrist, Michael</t>
  </si>
  <si>
    <t>CHA</t>
  </si>
  <si>
    <t>32-60</t>
  </si>
  <si>
    <t>Koufos, Kosta</t>
  </si>
  <si>
    <t>19</t>
  </si>
  <si>
    <t>Lowry, Kyle</t>
  </si>
  <si>
    <t>TOR</t>
  </si>
  <si>
    <t>20-31</t>
  </si>
  <si>
    <t>Marble, Devyn</t>
  </si>
  <si>
    <t>1-68</t>
  </si>
  <si>
    <t>Neal, Gary</t>
  </si>
  <si>
    <t>MIN</t>
  </si>
  <si>
    <t>1-26,83-84</t>
  </si>
  <si>
    <t>Prince, Tayshaun</t>
  </si>
  <si>
    <t>DET</t>
  </si>
  <si>
    <t>27-52</t>
  </si>
  <si>
    <t>Telfair, Sebastian</t>
  </si>
  <si>
    <t>1-20,37-84</t>
  </si>
  <si>
    <t>Vonleh, Noah</t>
  </si>
  <si>
    <t>1-25,53-84</t>
  </si>
  <si>
    <t>Webster, Martell</t>
  </si>
  <si>
    <t>WAS</t>
  </si>
  <si>
    <t>27-78</t>
  </si>
  <si>
    <t>Total</t>
  </si>
  <si>
    <t>ANCHORAGE – JEFF</t>
  </si>
  <si>
    <t>duckfan_jeff@yahoo.com</t>
  </si>
  <si>
    <t>Babbitt, Luke</t>
  </si>
  <si>
    <t>NO</t>
  </si>
  <si>
    <t>11-29</t>
  </si>
  <si>
    <t>Batum, Nicolas</t>
  </si>
  <si>
    <t>POR</t>
  </si>
  <si>
    <t>1-11</t>
  </si>
  <si>
    <t>Conley, Mike</t>
  </si>
  <si>
    <t>39-50</t>
  </si>
  <si>
    <t>Cousins, DeMarcus</t>
  </si>
  <si>
    <t>SAC</t>
  </si>
  <si>
    <t>30-39,51-63</t>
  </si>
  <si>
    <t>Favors, Derrick</t>
  </si>
  <si>
    <t>40-47</t>
  </si>
  <si>
    <t>Hawes, Spencer</t>
  </si>
  <si>
    <t>1-9</t>
  </si>
  <si>
    <t>James, LeBron</t>
  </si>
  <si>
    <t>CLE</t>
  </si>
  <si>
    <t>64-77</t>
  </si>
  <si>
    <t>Jones, Terrence</t>
  </si>
  <si>
    <t>HOU</t>
  </si>
  <si>
    <t>1-29,40-49,74-84</t>
  </si>
  <si>
    <t>Larkin, Shane</t>
  </si>
  <si>
    <t>NY</t>
  </si>
  <si>
    <t>1-6</t>
  </si>
  <si>
    <t>McCollum, C.J.</t>
  </si>
  <si>
    <t>7-26</t>
  </si>
  <si>
    <t>Perkins, Kendrick</t>
  </si>
  <si>
    <t>70-84</t>
  </si>
  <si>
    <t>Shumpert, Iman</t>
  </si>
  <si>
    <t>29-36,52-63</t>
  </si>
  <si>
    <t>Terry, Jason</t>
  </si>
  <si>
    <t>1-5</t>
  </si>
  <si>
    <t>Wilcox, C.J.</t>
  </si>
  <si>
    <t>22-84</t>
  </si>
  <si>
    <t>Wroten, Tony</t>
  </si>
  <si>
    <t>PHI</t>
  </si>
  <si>
    <t>1-38,51-60,80-84</t>
  </si>
  <si>
    <t>Young, James</t>
  </si>
  <si>
    <t>BOS</t>
  </si>
  <si>
    <t>32-84</t>
  </si>
  <si>
    <t>ANDERSON – ANTHONY</t>
  </si>
  <si>
    <t>antjwarren@gmail.com</t>
  </si>
  <si>
    <t>Antic, Pero</t>
  </si>
  <si>
    <t>ATL</t>
  </si>
  <si>
    <t>1-14,73-79</t>
  </si>
  <si>
    <t>Augustin, D.J.</t>
  </si>
  <si>
    <t>Boozer, Carlos</t>
  </si>
  <si>
    <t>LAL</t>
  </si>
  <si>
    <t>5-10,20-24</t>
  </si>
  <si>
    <t>Chandler, Wilson</t>
  </si>
  <si>
    <t>DEN</t>
  </si>
  <si>
    <t>11-14</t>
  </si>
  <si>
    <t>Clarkson, Jordan</t>
  </si>
  <si>
    <t>41-64</t>
  </si>
  <si>
    <t>Foye, Randy</t>
  </si>
  <si>
    <t>12-43</t>
  </si>
  <si>
    <t>Gasol, Pau</t>
  </si>
  <si>
    <t>40-43</t>
  </si>
  <si>
    <t>Gay, Rudy</t>
  </si>
  <si>
    <t>15-21,51-57</t>
  </si>
  <si>
    <t>Gortat, Marcin</t>
  </si>
  <si>
    <t>Henderson, Gerald</t>
  </si>
  <si>
    <t>33-34</t>
  </si>
  <si>
    <t>Jones, James</t>
  </si>
  <si>
    <t>11-19,25-40</t>
  </si>
  <si>
    <t>Kaman, Chris</t>
  </si>
  <si>
    <t>30-37</t>
  </si>
  <si>
    <t>Landry, Carl</t>
  </si>
  <si>
    <t>18-29</t>
  </si>
  <si>
    <t>Mills, Patrick</t>
  </si>
  <si>
    <t>SA</t>
  </si>
  <si>
    <t>50-84</t>
  </si>
  <si>
    <t>Morrow, Anthony</t>
  </si>
  <si>
    <t>63-70</t>
  </si>
  <si>
    <t>Roberts, Brian</t>
  </si>
  <si>
    <t>2-11</t>
  </si>
  <si>
    <t>Taylor, Jeff</t>
  </si>
  <si>
    <t>1-17,44-83</t>
  </si>
  <si>
    <t>Vasquez, Greivis</t>
  </si>
  <si>
    <t>BAY STATE – PHIL</t>
  </si>
  <si>
    <t xml:space="preserve">philandgayla@yahoo.com </t>
  </si>
  <si>
    <t>Aldridge, LaMarcus</t>
  </si>
  <si>
    <t>24-34</t>
  </si>
  <si>
    <t>Belinelli, Mario</t>
  </si>
  <si>
    <t>59-78</t>
  </si>
  <si>
    <t>Caldwell-Pope, Kentavius</t>
  </si>
  <si>
    <t>Chalmers, Mario</t>
  </si>
  <si>
    <t>57-58</t>
  </si>
  <si>
    <t>Dorsey, Joey</t>
  </si>
  <si>
    <t>35-47</t>
  </si>
  <si>
    <t>Ellis, Monta</t>
  </si>
  <si>
    <t>DAL</t>
  </si>
  <si>
    <t>55-56</t>
  </si>
  <si>
    <t>Haslem, Udonis</t>
  </si>
  <si>
    <t>48-67</t>
  </si>
  <si>
    <t>Lopez, Robin</t>
  </si>
  <si>
    <t>1-23</t>
  </si>
  <si>
    <t>Muhammad, Shabazz</t>
  </si>
  <si>
    <t>39-82</t>
  </si>
  <si>
    <t>Napier, Shabazz</t>
  </si>
  <si>
    <t>1-31</t>
  </si>
  <si>
    <t>Parker, Jabari</t>
  </si>
  <si>
    <t>MIL</t>
  </si>
  <si>
    <t>1-57</t>
  </si>
  <si>
    <t>Scola, Luis</t>
  </si>
  <si>
    <t>IND</t>
  </si>
  <si>
    <t>Sessions, Ramon</t>
  </si>
  <si>
    <t>32-49</t>
  </si>
  <si>
    <t>Thompson, Klay</t>
  </si>
  <si>
    <t>GS</t>
  </si>
  <si>
    <t>50-54</t>
  </si>
  <si>
    <t>Tucker, P.J.</t>
  </si>
  <si>
    <t>69-72</t>
  </si>
  <si>
    <t>BAYOU CITY – GREG</t>
  </si>
  <si>
    <t>tgregw2014@yahoo.com</t>
  </si>
  <si>
    <t>Ayres, Jeff</t>
  </si>
  <si>
    <t>Burke, Trey</t>
  </si>
  <si>
    <t>Cole, Norris</t>
  </si>
  <si>
    <t>7-13</t>
  </si>
  <si>
    <t>Collison, Nick</t>
  </si>
  <si>
    <t>8-23</t>
  </si>
  <si>
    <t>Faried, Kenneth</t>
  </si>
  <si>
    <t>1-7</t>
  </si>
  <si>
    <t>Gasol, Marc</t>
  </si>
  <si>
    <t>Gordon, Ben</t>
  </si>
  <si>
    <t>17-42</t>
  </si>
  <si>
    <t>Harris, Tobias</t>
  </si>
  <si>
    <t>1-14</t>
  </si>
  <si>
    <t>Holiday, Jrue</t>
  </si>
  <si>
    <t>14-56</t>
  </si>
  <si>
    <t>Johnson, Wesley</t>
  </si>
  <si>
    <t>7-12</t>
  </si>
  <si>
    <t>McLemore, Ben</t>
  </si>
  <si>
    <t>Patterson, Patrick</t>
  </si>
  <si>
    <t>24</t>
  </si>
  <si>
    <t>Sims, Henry</t>
  </si>
  <si>
    <t>32-40</t>
  </si>
  <si>
    <t>Singler, Kyle</t>
  </si>
  <si>
    <t>15-16</t>
  </si>
  <si>
    <t>Smart, Marcus</t>
  </si>
  <si>
    <t>57-71</t>
  </si>
  <si>
    <t>Smith, J.R.</t>
  </si>
  <si>
    <t>43-54</t>
  </si>
  <si>
    <t>Speights, Marreese</t>
  </si>
  <si>
    <t>41-46</t>
  </si>
  <si>
    <t>BOULDER CITY – RICK</t>
  </si>
  <si>
    <t>lavochkin@jnrracing.com</t>
  </si>
  <si>
    <t>Acy, Quincy</t>
  </si>
  <si>
    <t>Adams, Steven</t>
  </si>
  <si>
    <t>26-37</t>
  </si>
  <si>
    <t>Anderson, Kyle</t>
  </si>
  <si>
    <t>34-84</t>
  </si>
  <si>
    <t>Asik, Omer</t>
  </si>
  <si>
    <t>39-44</t>
  </si>
  <si>
    <t>Brown, Lorenzo</t>
  </si>
  <si>
    <t>30-84</t>
  </si>
  <si>
    <t>Deng, Luol</t>
  </si>
  <si>
    <t>56-66</t>
  </si>
  <si>
    <t>Duncan, Tim</t>
  </si>
  <si>
    <t>20-24</t>
  </si>
  <si>
    <t>Ellington, Wayne</t>
  </si>
  <si>
    <t>30-46</t>
  </si>
  <si>
    <t>Gee, Alonzo</t>
  </si>
  <si>
    <t>6-33</t>
  </si>
  <si>
    <t>Grant, Jerami</t>
  </si>
  <si>
    <t>1-17</t>
  </si>
  <si>
    <t>Holiday, Justin</t>
  </si>
  <si>
    <t>Lillard, Damian</t>
  </si>
  <si>
    <t>Middleton, Khris</t>
  </si>
  <si>
    <t>71-74</t>
  </si>
  <si>
    <t>Payton, Elfrid</t>
  </si>
  <si>
    <t>Sefolosha, Thabo</t>
  </si>
  <si>
    <t>1-10,47-67</t>
  </si>
  <si>
    <t>Sloan, Donald</t>
  </si>
  <si>
    <t>1-29</t>
  </si>
  <si>
    <t>Teletovic, Mirza</t>
  </si>
  <si>
    <t>BKN</t>
  </si>
  <si>
    <t>41-84</t>
  </si>
  <si>
    <t>Williams, Marvin</t>
  </si>
  <si>
    <t>15-18</t>
  </si>
  <si>
    <t>DAKOTA – Jason</t>
  </si>
  <si>
    <t xml:space="preserve">dakota@somhoops.com </t>
  </si>
  <si>
    <t>NAZ #4</t>
  </si>
  <si>
    <t>Bennett, Anthony</t>
  </si>
  <si>
    <t>20-44</t>
  </si>
  <si>
    <t>Bryant, Kobe</t>
  </si>
  <si>
    <t>36-83</t>
  </si>
  <si>
    <t>Canaan, Isaiah</t>
  </si>
  <si>
    <t>40-74</t>
  </si>
  <si>
    <t>Capela, Clint</t>
  </si>
  <si>
    <t>1-32,45-83</t>
  </si>
  <si>
    <t>Crabbe, Allen</t>
  </si>
  <si>
    <t>1-19,45-56</t>
  </si>
  <si>
    <t>Davis, Ed</t>
  </si>
  <si>
    <t>33-35</t>
  </si>
  <si>
    <t>Davis, Glen</t>
  </si>
  <si>
    <t>75-83</t>
  </si>
  <si>
    <t>Harkless, Moe</t>
  </si>
  <si>
    <t>20-56</t>
  </si>
  <si>
    <t>Ingles, Joe</t>
  </si>
  <si>
    <t>Jenkins, John</t>
  </si>
  <si>
    <t>1-32,57-83</t>
  </si>
  <si>
    <t>Knight, Brandon</t>
  </si>
  <si>
    <t>Len, Alex</t>
  </si>
  <si>
    <t>20-32</t>
  </si>
  <si>
    <t>Leuer, Jon</t>
  </si>
  <si>
    <t>McDaniels, K.J.</t>
  </si>
  <si>
    <t>20-39</t>
  </si>
  <si>
    <t>McGary, Mitch</t>
  </si>
  <si>
    <t>33-83</t>
  </si>
  <si>
    <t>Plumlee, Miles</t>
  </si>
  <si>
    <t>36-44</t>
  </si>
  <si>
    <t>Wiggins, Andrew</t>
  </si>
  <si>
    <t>Williams, Shawne</t>
  </si>
  <si>
    <t>DAVIS – Brian</t>
  </si>
  <si>
    <t>bvanlien98@yahoo.com</t>
  </si>
  <si>
    <t>Aldrich, Cole</t>
  </si>
  <si>
    <t>35-55</t>
  </si>
  <si>
    <t>Anthony, Joel</t>
  </si>
  <si>
    <t>1-6,56-85</t>
  </si>
  <si>
    <t>Bogut, Andrew</t>
  </si>
  <si>
    <t>20-34</t>
  </si>
  <si>
    <t>Butler, Jimmy</t>
  </si>
  <si>
    <t>65-83</t>
  </si>
  <si>
    <t>Calathes, Nick</t>
  </si>
  <si>
    <t>1-24</t>
  </si>
  <si>
    <t>Carroll, DeMarre</t>
  </si>
  <si>
    <t>37-48</t>
  </si>
  <si>
    <t>Cotton, Bryce</t>
  </si>
  <si>
    <t>1-33,49-85</t>
  </si>
  <si>
    <t>Dinwiddie, Spencer</t>
  </si>
  <si>
    <t>1-48</t>
  </si>
  <si>
    <t>Ginobili, Manu</t>
  </si>
  <si>
    <t>25-36</t>
  </si>
  <si>
    <t>Jack, Jarrett</t>
  </si>
  <si>
    <t>84-85</t>
  </si>
  <si>
    <t>Jordan, Jerome</t>
  </si>
  <si>
    <t>20-29,35-36,49-55,65-85</t>
  </si>
  <si>
    <t>McGee, JaVale</t>
  </si>
  <si>
    <t>7-19,37-85</t>
  </si>
  <si>
    <t>Monroe, Greg</t>
  </si>
  <si>
    <t>7-19</t>
  </si>
  <si>
    <t>Powell, Dwight</t>
  </si>
  <si>
    <t>30-85</t>
  </si>
  <si>
    <t>Stokes, Jarnell</t>
  </si>
  <si>
    <t>7-68,85</t>
  </si>
  <si>
    <t>Westbrook, Russell</t>
  </si>
  <si>
    <t>49-64</t>
  </si>
  <si>
    <t>Whittington, Shayne</t>
  </si>
  <si>
    <t>1-6,20-48,56-85</t>
  </si>
  <si>
    <t>Young, Thaddeus</t>
  </si>
  <si>
    <t>LAKE K – Rick</t>
  </si>
  <si>
    <t>rickiebebo@earthlink.net</t>
  </si>
  <si>
    <t>Aldemir, Furkan</t>
  </si>
  <si>
    <t>1-33,77-82</t>
  </si>
  <si>
    <t>Bradley, Avery</t>
  </si>
  <si>
    <t>22-26</t>
  </si>
  <si>
    <t>Cooley, Jack</t>
  </si>
  <si>
    <t>1-26,43-82</t>
  </si>
  <si>
    <t>Curry, Stephen</t>
  </si>
  <si>
    <t>34-35</t>
  </si>
  <si>
    <t>Dellavedova, Matthew</t>
  </si>
  <si>
    <t>36-50</t>
  </si>
  <si>
    <t>Drew, Larry</t>
  </si>
  <si>
    <t>1-21,34-82</t>
  </si>
  <si>
    <t>Fournier, Evan</t>
  </si>
  <si>
    <t>1-21,80-82</t>
  </si>
  <si>
    <t>Griffin, Blake</t>
  </si>
  <si>
    <t>Hibbert, Roy</t>
  </si>
  <si>
    <t>51-56</t>
  </si>
  <si>
    <t>Irving, Kyrie</t>
  </si>
  <si>
    <t>27-33</t>
  </si>
  <si>
    <t>Jackson, Reggie</t>
  </si>
  <si>
    <t>James, Bernard</t>
  </si>
  <si>
    <t>1-35,51-81</t>
  </si>
  <si>
    <t>Jefferson, Cory</t>
  </si>
  <si>
    <t>34-65</t>
  </si>
  <si>
    <t>Korver, Kyle</t>
  </si>
  <si>
    <t>Mekel, Gal</t>
  </si>
  <si>
    <t>1-31,36-82</t>
  </si>
  <si>
    <t>Muscala, Mike</t>
  </si>
  <si>
    <t>1-33,74-82</t>
  </si>
  <si>
    <t>Turkoglu, Hedo</t>
  </si>
  <si>
    <t>57-76</t>
  </si>
  <si>
    <t>Valanciunas, Jonas</t>
  </si>
  <si>
    <t>LAWRENCE – Laird</t>
  </si>
  <si>
    <t>newman1313@aol.com</t>
  </si>
  <si>
    <t>Barnes, Harrison</t>
  </si>
  <si>
    <t>Black, Tarik</t>
  </si>
  <si>
    <t>Bogdanovic, Bojan</t>
  </si>
  <si>
    <t>79-82</t>
  </si>
  <si>
    <t>Collison, Darren</t>
  </si>
  <si>
    <t>5-41</t>
  </si>
  <si>
    <t>Dragic, Goran</t>
  </si>
  <si>
    <t>Drummond, Andre</t>
  </si>
  <si>
    <t>Frazier, Tim</t>
  </si>
  <si>
    <t>12-82</t>
  </si>
  <si>
    <t>Frye, Channing</t>
  </si>
  <si>
    <t>20-26</t>
  </si>
  <si>
    <t>George, Paul</t>
  </si>
  <si>
    <t>1-76</t>
  </si>
  <si>
    <t>Green, Erick</t>
  </si>
  <si>
    <t>44-82</t>
  </si>
  <si>
    <t>Green, JaMychal</t>
  </si>
  <si>
    <t>1-26,51-82</t>
  </si>
  <si>
    <t>Hood, Rodney</t>
  </si>
  <si>
    <t>1-32</t>
  </si>
  <si>
    <t>Johnson, Tyler</t>
  </si>
  <si>
    <t>33-82</t>
  </si>
  <si>
    <t>Karasev, Sergey</t>
  </si>
  <si>
    <t>5-43,73-82</t>
  </si>
  <si>
    <t>Miles, C.J.</t>
  </si>
  <si>
    <t>67-78</t>
  </si>
  <si>
    <t>Motiejunas, Donatas</t>
  </si>
  <si>
    <t>27-37</t>
  </si>
  <si>
    <t>Robinson, Thomas</t>
  </si>
  <si>
    <t>38-65</t>
  </si>
  <si>
    <t>Rubio, Ricky</t>
  </si>
  <si>
    <t>23-82</t>
  </si>
  <si>
    <t>LEXINGTON – Dale</t>
  </si>
  <si>
    <t>marillion9@tds.net</t>
  </si>
  <si>
    <t>NAZ #5</t>
  </si>
  <si>
    <t>Antetokounmpo, Giannis</t>
  </si>
  <si>
    <t>1</t>
  </si>
  <si>
    <t>Bosh, Chris</t>
  </si>
  <si>
    <t>22-59</t>
  </si>
  <si>
    <t>Green, Draymond</t>
  </si>
  <si>
    <t>1-3</t>
  </si>
  <si>
    <t>Hairston, P.J.</t>
  </si>
  <si>
    <t>37-75</t>
  </si>
  <si>
    <t>Hardaway Jr., Tim</t>
  </si>
  <si>
    <t>3-14</t>
  </si>
  <si>
    <t>Harris, Devin</t>
  </si>
  <si>
    <t>2-7</t>
  </si>
  <si>
    <t>Henson, John</t>
  </si>
  <si>
    <t>4-18</t>
  </si>
  <si>
    <t>Lamb, Jeremy</t>
  </si>
  <si>
    <t>19-53</t>
  </si>
  <si>
    <t>Lin, Jeremy</t>
  </si>
  <si>
    <t>43-50</t>
  </si>
  <si>
    <t>Meeks, Jodie</t>
  </si>
  <si>
    <t>15-36</t>
  </si>
  <si>
    <t>O'Bryant, Johnny</t>
  </si>
  <si>
    <t>35-86</t>
  </si>
  <si>
    <t>Olynyk, Kelly</t>
  </si>
  <si>
    <t>5-22</t>
  </si>
  <si>
    <t>Payne, Adreian</t>
  </si>
  <si>
    <t>33-86</t>
  </si>
  <si>
    <t>Randle, Julius</t>
  </si>
  <si>
    <t>1-84</t>
  </si>
  <si>
    <t>Robinson, Glenn</t>
  </si>
  <si>
    <t>23-70</t>
  </si>
  <si>
    <t>Rondo, Rajon</t>
  </si>
  <si>
    <t>8-21</t>
  </si>
  <si>
    <t>Smith, Josh</t>
  </si>
  <si>
    <t>Williams, Louis</t>
  </si>
  <si>
    <t>1-2</t>
  </si>
  <si>
    <t>LINTON – CALEB</t>
  </si>
  <si>
    <t>caleb@somhoops.com</t>
  </si>
  <si>
    <t>No #1</t>
  </si>
  <si>
    <t>Aminu, Al-Farouq</t>
  </si>
  <si>
    <t>23-30</t>
  </si>
  <si>
    <t>Budinger, Chase</t>
  </si>
  <si>
    <t>Bullock, Reggie</t>
  </si>
  <si>
    <t>1-22,59-86</t>
  </si>
  <si>
    <t>Chandler, Tyson</t>
  </si>
  <si>
    <t>51-57</t>
  </si>
  <si>
    <t>Cunningham, Jared</t>
  </si>
  <si>
    <t>1-63</t>
  </si>
  <si>
    <t>Freeland, Joel</t>
  </si>
  <si>
    <t>33-34,51-86</t>
  </si>
  <si>
    <t>Garnett, Kevin</t>
  </si>
  <si>
    <t>1-35</t>
  </si>
  <si>
    <t>Jefferson, Richard</t>
  </si>
  <si>
    <t>15-22</t>
  </si>
  <si>
    <t>Lucas, John</t>
  </si>
  <si>
    <t>22-86</t>
  </si>
  <si>
    <t>Marion, Shawn</t>
  </si>
  <si>
    <t>35,59-86</t>
  </si>
  <si>
    <t>Mirotic, Nikola</t>
  </si>
  <si>
    <t>Noah, Joakim</t>
  </si>
  <si>
    <t>Paul, Chris</t>
  </si>
  <si>
    <t>Thompson, Jason</t>
  </si>
  <si>
    <t>58</t>
  </si>
  <si>
    <t>Turner, Evan</t>
  </si>
  <si>
    <t>Williams, Deron</t>
  </si>
  <si>
    <t>Williams, Derrick</t>
  </si>
  <si>
    <t>51-58</t>
  </si>
  <si>
    <t>Zeller, Tyler</t>
  </si>
  <si>
    <t>MINGUS – Bob</t>
  </si>
  <si>
    <t>A2APOLLOS@aol.com</t>
  </si>
  <si>
    <t>Arthur, Darrell</t>
  </si>
  <si>
    <t>16-39</t>
  </si>
  <si>
    <t>Bonner, Matt</t>
  </si>
  <si>
    <t>1-10</t>
  </si>
  <si>
    <t>Butler, Rasual</t>
  </si>
  <si>
    <t>77-83</t>
  </si>
  <si>
    <t>Casspi, Omri</t>
  </si>
  <si>
    <t>33-47</t>
  </si>
  <si>
    <t>Copeland, Chris</t>
  </si>
  <si>
    <t>Crowder, Jae</t>
  </si>
  <si>
    <t>Green, Jeff</t>
  </si>
  <si>
    <t>1-4</t>
  </si>
  <si>
    <t>Hilario, Nene</t>
  </si>
  <si>
    <t>1-15</t>
  </si>
  <si>
    <t>Iguodala, Andre</t>
  </si>
  <si>
    <t>26-30</t>
  </si>
  <si>
    <t>Johnson, James</t>
  </si>
  <si>
    <t>5-16</t>
  </si>
  <si>
    <t>Livingston, Shaun</t>
  </si>
  <si>
    <t>57-60</t>
  </si>
  <si>
    <t>Mahinmi, Ian</t>
  </si>
  <si>
    <t>48-68</t>
  </si>
  <si>
    <t>Maxiell, Jason</t>
  </si>
  <si>
    <t>McCallum, Ray</t>
  </si>
  <si>
    <t>61-75</t>
  </si>
  <si>
    <t>Prigioni, Pablo</t>
  </si>
  <si>
    <t>21-35</t>
  </si>
  <si>
    <t>Seraphin, Kevin</t>
  </si>
  <si>
    <t>81-83</t>
  </si>
  <si>
    <t>Stephenson, Lance</t>
  </si>
  <si>
    <t>36-56</t>
  </si>
  <si>
    <t>Walker, Kemba</t>
  </si>
  <si>
    <t>1-20</t>
  </si>
  <si>
    <t>NAZARETH – Rich</t>
  </si>
  <si>
    <t>Rich3463@verizon.net</t>
  </si>
  <si>
    <t>No #4, #5</t>
  </si>
  <si>
    <t>Afflalo, Arron</t>
  </si>
  <si>
    <t>Beverley, Patrick</t>
  </si>
  <si>
    <t>1-26</t>
  </si>
  <si>
    <t>Butler, Caron</t>
  </si>
  <si>
    <t>Calderon, Jose</t>
  </si>
  <si>
    <t>43-83</t>
  </si>
  <si>
    <t>Gallinari, Danilo</t>
  </si>
  <si>
    <t>5-27</t>
  </si>
  <si>
    <t>Hansbrough, Tyler</t>
  </si>
  <si>
    <t>1-8</t>
  </si>
  <si>
    <t>Harden, James</t>
  </si>
  <si>
    <t>76</t>
  </si>
  <si>
    <t>Hinrich, Kirk</t>
  </si>
  <si>
    <t>27-42</t>
  </si>
  <si>
    <t>McDermott, Doug</t>
  </si>
  <si>
    <t>Novak, Steve</t>
  </si>
  <si>
    <t>1-47</t>
  </si>
  <si>
    <t>Randolph, Zach</t>
  </si>
  <si>
    <t>Redick, J.J.</t>
  </si>
  <si>
    <t>80-83</t>
  </si>
  <si>
    <t>Sacre, Robert</t>
  </si>
  <si>
    <t>40-55</t>
  </si>
  <si>
    <t>Splitter, Tiago</t>
  </si>
  <si>
    <t>10-40</t>
  </si>
  <si>
    <t>Thomas, Isaiah</t>
  </si>
  <si>
    <t>52-66</t>
  </si>
  <si>
    <t>Villanueva, Charlie</t>
  </si>
  <si>
    <t>64-82</t>
  </si>
  <si>
    <t>PLEASANT VALLEY – Kevin</t>
  </si>
  <si>
    <t>davdazz@aol.com</t>
  </si>
  <si>
    <t>Bayless, Jerryd</t>
  </si>
  <si>
    <t>15-19</t>
  </si>
  <si>
    <t>Brewer, Corey</t>
  </si>
  <si>
    <t>Ennis, James</t>
  </si>
  <si>
    <t>Evans, Reggie</t>
  </si>
  <si>
    <t>48-86</t>
  </si>
  <si>
    <t>Green, Danny</t>
  </si>
  <si>
    <t>20</t>
  </si>
  <si>
    <t>Hickson, J.J.</t>
  </si>
  <si>
    <t>22-30</t>
  </si>
  <si>
    <t>Hill, George</t>
  </si>
  <si>
    <t>44-86</t>
  </si>
  <si>
    <t>Kanter, Enes</t>
  </si>
  <si>
    <t>15-21</t>
  </si>
  <si>
    <t>Mack, Shelvin</t>
  </si>
  <si>
    <t>1-27</t>
  </si>
  <si>
    <t>Mayo, O.J.</t>
  </si>
  <si>
    <t>22-32</t>
  </si>
  <si>
    <t>Miller, Andre</t>
  </si>
  <si>
    <t>21</t>
  </si>
  <si>
    <t>Noel, Nerlens</t>
  </si>
  <si>
    <t>Parker, Tony</t>
  </si>
  <si>
    <t>Rudez, Damjan</t>
  </si>
  <si>
    <t>69-86</t>
  </si>
  <si>
    <t>Smith, Ishmael</t>
  </si>
  <si>
    <t>56-86</t>
  </si>
  <si>
    <t>Wright, Brandan</t>
  </si>
  <si>
    <t>8-14</t>
  </si>
  <si>
    <t>READING – Donald</t>
  </si>
  <si>
    <t>donaldp.davisjr55@gmail.com</t>
  </si>
  <si>
    <t>SUN #1</t>
  </si>
  <si>
    <t>Ajinca, Alexis</t>
  </si>
  <si>
    <t>37-50</t>
  </si>
  <si>
    <t>Anderson, Alan</t>
  </si>
  <si>
    <t>Anthony, Carmelo</t>
  </si>
  <si>
    <t>1-42</t>
  </si>
  <si>
    <t>Blake, Steve</t>
  </si>
  <si>
    <t>31</t>
  </si>
  <si>
    <t>Booker, Trevor</t>
  </si>
  <si>
    <t>REA</t>
  </si>
  <si>
    <t>Crawford, Jamal</t>
  </si>
  <si>
    <t>21-38</t>
  </si>
  <si>
    <t>Green, Gerald</t>
  </si>
  <si>
    <t>9-16</t>
  </si>
  <si>
    <t>Horford, Al</t>
  </si>
  <si>
    <t>Jennings, Brandon</t>
  </si>
  <si>
    <t>1-41</t>
  </si>
  <si>
    <t>Johnson, Amir</t>
  </si>
  <si>
    <t>43-49</t>
  </si>
  <si>
    <t>Mbah a Moute, Luc</t>
  </si>
  <si>
    <t>51-65</t>
  </si>
  <si>
    <t>Price, Ronnie</t>
  </si>
  <si>
    <t>44-84</t>
  </si>
  <si>
    <t>Smith, Jason</t>
  </si>
  <si>
    <t>Tolliver, Anthony</t>
  </si>
  <si>
    <t>61-66</t>
  </si>
  <si>
    <t>Varejao, Anderson</t>
  </si>
  <si>
    <t>1-56</t>
  </si>
  <si>
    <t>West, David</t>
  </si>
  <si>
    <t>21-36</t>
  </si>
  <si>
    <t>Williams, Mo</t>
  </si>
  <si>
    <t>15-21,32-38</t>
  </si>
  <si>
    <t>ROELAND PARK – STEVE</t>
  </si>
  <si>
    <t>ssusta@cox.net</t>
  </si>
  <si>
    <t>Bargnani, Andrea</t>
  </si>
  <si>
    <t>1-53</t>
  </si>
  <si>
    <t>Dalembert, Samuel</t>
  </si>
  <si>
    <t>33-85</t>
  </si>
  <si>
    <t>Dunleavy, Mike</t>
  </si>
  <si>
    <t>20-38</t>
  </si>
  <si>
    <t>Fredette, Jimmer</t>
  </si>
  <si>
    <t>Galloway, Langston</t>
  </si>
  <si>
    <t>1-37</t>
  </si>
  <si>
    <t>Gibson, Taj</t>
  </si>
  <si>
    <t>30-49</t>
  </si>
  <si>
    <t>Gordon, Eric</t>
  </si>
  <si>
    <t>38-58</t>
  </si>
  <si>
    <t>Green, Willie</t>
  </si>
  <si>
    <t>16-45</t>
  </si>
  <si>
    <t>Jefferson, Al</t>
  </si>
  <si>
    <t>60-77</t>
  </si>
  <si>
    <t>Kelly, Ryan</t>
  </si>
  <si>
    <t>1-30</t>
  </si>
  <si>
    <t>Love, Kevin</t>
  </si>
  <si>
    <t>Morris, Marcus</t>
  </si>
  <si>
    <t>Robinson, Nate</t>
  </si>
  <si>
    <t>43-85</t>
  </si>
  <si>
    <t>Rose, Derrick</t>
  </si>
  <si>
    <t>52-85</t>
  </si>
  <si>
    <t>Thompson, Hollis</t>
  </si>
  <si>
    <t>73-85</t>
  </si>
  <si>
    <t>ROME NY – TONY</t>
  </si>
  <si>
    <t>JulianTA@aol.com</t>
  </si>
  <si>
    <t>Barnes, Matt</t>
  </si>
  <si>
    <t>Barton, Will</t>
  </si>
  <si>
    <t>33-58</t>
  </si>
  <si>
    <t>Curry, Seth</t>
  </si>
  <si>
    <t>3-85</t>
  </si>
  <si>
    <t>Davis, Anthony</t>
  </si>
  <si>
    <t>Early, Cleanthony</t>
  </si>
  <si>
    <t>40-85</t>
  </si>
  <si>
    <t>Hayward, Gordon</t>
  </si>
  <si>
    <t>Joseph, Cory</t>
  </si>
  <si>
    <t>23-25</t>
  </si>
  <si>
    <t>Matthews, Wesley</t>
  </si>
  <si>
    <t>1-22</t>
  </si>
  <si>
    <t>Moore, E'Twaun</t>
  </si>
  <si>
    <t>26-51</t>
  </si>
  <si>
    <t>Morris, Markieff</t>
  </si>
  <si>
    <t>Mozgov, Timofey</t>
  </si>
  <si>
    <t>O'Quinn, Kyle</t>
  </si>
  <si>
    <t>15-45</t>
  </si>
  <si>
    <t>Pondexter, Quincy</t>
  </si>
  <si>
    <t>26-32</t>
  </si>
  <si>
    <t>Rivers, Austin</t>
  </si>
  <si>
    <t>10-15</t>
  </si>
  <si>
    <t>Teague, Jeff</t>
  </si>
  <si>
    <t>Withey, Jeff</t>
  </si>
  <si>
    <t>38-85</t>
  </si>
  <si>
    <t>RUCKER PARK – MATT</t>
  </si>
  <si>
    <t>mattpowers31@gmail.com</t>
  </si>
  <si>
    <t>LIN #1</t>
  </si>
  <si>
    <t>Beal, Bradley</t>
  </si>
  <si>
    <t>2-20</t>
  </si>
  <si>
    <t>Bledsoe, Eric</t>
  </si>
  <si>
    <t>Caboclo, Bruno</t>
  </si>
  <si>
    <t>1-86</t>
  </si>
  <si>
    <t>Derozan, DeMar</t>
  </si>
  <si>
    <t>61-86</t>
  </si>
  <si>
    <t>Dieng, Gorgui</t>
  </si>
  <si>
    <t>1-2,56-62</t>
  </si>
  <si>
    <t>Ennis, Tyler</t>
  </si>
  <si>
    <t>2-28,61-86</t>
  </si>
  <si>
    <t>Harris, Gary</t>
  </si>
  <si>
    <t>1,14-20,62-83</t>
  </si>
  <si>
    <t>Marshall, Kendall</t>
  </si>
  <si>
    <t>29-86</t>
  </si>
  <si>
    <t>Martin, Kevin</t>
  </si>
  <si>
    <t>3-4,21-61</t>
  </si>
  <si>
    <t>Nogueira, Lucas</t>
  </si>
  <si>
    <t>Nurkic, Jusuf</t>
  </si>
  <si>
    <t>63-86</t>
  </si>
  <si>
    <t>Papanikolaou, Kostas</t>
  </si>
  <si>
    <t>Sanders, Larry</t>
  </si>
  <si>
    <t>1-55</t>
  </si>
  <si>
    <t>Snell, Tony</t>
  </si>
  <si>
    <t>Stauskas, Nik</t>
  </si>
  <si>
    <t>11-19</t>
  </si>
  <si>
    <t>Sullinger, Jared</t>
  </si>
  <si>
    <t>11-12,43-55,75-86</t>
  </si>
  <si>
    <t>Warren, TJ</t>
  </si>
  <si>
    <t>Zeller, Cody</t>
  </si>
  <si>
    <t>3-22</t>
  </si>
  <si>
    <t>SUNNYVALE – Charles</t>
  </si>
  <si>
    <t>SunnyvaleStars@gmail.com</t>
  </si>
  <si>
    <t>Adams, Jordan</t>
  </si>
  <si>
    <t>1-28,59-83</t>
  </si>
  <si>
    <t>Amundson, Lou</t>
  </si>
  <si>
    <t>1-20,42-50</t>
  </si>
  <si>
    <t>Barea, Jose</t>
  </si>
  <si>
    <t>Biyombo, Bismack</t>
  </si>
  <si>
    <t>42-59</t>
  </si>
  <si>
    <t>Gordon, Aaron</t>
  </si>
  <si>
    <t>27-29,51-83</t>
  </si>
  <si>
    <t>Hill, Jordan</t>
  </si>
  <si>
    <t>30-41</t>
  </si>
  <si>
    <t>Jerebko, Jonas</t>
  </si>
  <si>
    <t>14-20</t>
  </si>
  <si>
    <t>Jerrett, Grant</t>
  </si>
  <si>
    <t>1-13,21-58,60-83</t>
  </si>
  <si>
    <t>Johnson, Nick</t>
  </si>
  <si>
    <t>1-26,30-45,48-59</t>
  </si>
  <si>
    <t>Leonard, Kawhi</t>
  </si>
  <si>
    <t>4-21</t>
  </si>
  <si>
    <t>Oladipo, Victor</t>
  </si>
  <si>
    <t>27-36</t>
  </si>
  <si>
    <t>Pachulia, Zaza</t>
  </si>
  <si>
    <t>21-29</t>
  </si>
  <si>
    <t>Stockton, David</t>
  </si>
  <si>
    <t>4-83</t>
  </si>
  <si>
    <t>Stoudemire, Amar'e</t>
  </si>
  <si>
    <t>60-83</t>
  </si>
  <si>
    <t>Stuckey, Rodney</t>
  </si>
  <si>
    <t>37-47</t>
  </si>
  <si>
    <t>Temple, Garrett</t>
  </si>
  <si>
    <t>53-83</t>
  </si>
  <si>
    <t>Wall, John</t>
  </si>
  <si>
    <t>Williams, Reggie</t>
  </si>
  <si>
    <t>1-62</t>
  </si>
  <si>
    <t>TEMPE – Aaron</t>
  </si>
  <si>
    <t>dutchfarley@yahoo.com</t>
  </si>
  <si>
    <t>Allen, Lavoy</t>
  </si>
  <si>
    <t>55-73</t>
  </si>
  <si>
    <t>Ariza, Trevor</t>
  </si>
  <si>
    <t>Carter-Williams, Michael</t>
  </si>
  <si>
    <t>1-16</t>
  </si>
  <si>
    <t>Evans, Jeremy</t>
  </si>
  <si>
    <t>1-19,53-84</t>
  </si>
  <si>
    <t>Evans, Tyreke</t>
  </si>
  <si>
    <t>NOR</t>
  </si>
  <si>
    <t>20-22,74-75</t>
  </si>
  <si>
    <t>Ezeli, Festus</t>
  </si>
  <si>
    <t>35-45,59-84</t>
  </si>
  <si>
    <t>Gobert, Rudy</t>
  </si>
  <si>
    <t>Johnson, Chris</t>
  </si>
  <si>
    <t>1-16,47-84</t>
  </si>
  <si>
    <t>Lauvergne, Joffrey</t>
  </si>
  <si>
    <t>1-61</t>
  </si>
  <si>
    <t>Leonard, Meyers</t>
  </si>
  <si>
    <t>57-84</t>
  </si>
  <si>
    <t>Millsap, Elijah</t>
  </si>
  <si>
    <t>Pressey, Phil</t>
  </si>
  <si>
    <t>52-84</t>
  </si>
  <si>
    <t>Ridnour, Luke</t>
  </si>
  <si>
    <t>17-52</t>
  </si>
  <si>
    <t>Roberson, Andrew</t>
  </si>
  <si>
    <t>31-46</t>
  </si>
  <si>
    <t>Sampson, JaKarr</t>
  </si>
  <si>
    <t>Udrih, Beno</t>
  </si>
  <si>
    <t>17-19</t>
  </si>
  <si>
    <t>Vucevic, Nikola</t>
  </si>
  <si>
    <t>47-54</t>
  </si>
  <si>
    <t>Whiteside, Hassan</t>
  </si>
  <si>
    <t>1-34</t>
  </si>
  <si>
    <t>TULSA – Philip</t>
  </si>
  <si>
    <t>pjcokla@valornet.com</t>
  </si>
  <si>
    <t>Baynes, Aron</t>
  </si>
  <si>
    <t>72-84</t>
  </si>
  <si>
    <t>Bazemore, Kent</t>
  </si>
  <si>
    <t>Beasley, Michael</t>
  </si>
  <si>
    <t>1-15,28-71</t>
  </si>
  <si>
    <t>Brown, Jabari</t>
  </si>
  <si>
    <t>1-27,47-84</t>
  </si>
  <si>
    <t>Brown, Markel</t>
  </si>
  <si>
    <t>8-14,28-38,41-58</t>
  </si>
  <si>
    <t>Covington, Robert</t>
  </si>
  <si>
    <t>16-27</t>
  </si>
  <si>
    <t>Cunningham, Dante</t>
  </si>
  <si>
    <t>10-15,18-27</t>
  </si>
  <si>
    <t>Durant, Kevin</t>
  </si>
  <si>
    <t>28-84</t>
  </si>
  <si>
    <t>Felton, Raymond</t>
  </si>
  <si>
    <t>16-69</t>
  </si>
  <si>
    <t>Harris, Joe</t>
  </si>
  <si>
    <t>1-17,30-40,45-46,58</t>
  </si>
  <si>
    <t>Hill, Solomon</t>
  </si>
  <si>
    <t>Howard, Dwight</t>
  </si>
  <si>
    <t>Lee, Courtney</t>
  </si>
  <si>
    <t>Plumlee, Mason</t>
  </si>
  <si>
    <t>Scott, Mike</t>
  </si>
  <si>
    <t>Thomas, Lance</t>
  </si>
  <si>
    <t>16-29,39-44</t>
  </si>
  <si>
    <t>Waiters, Dion</t>
  </si>
  <si>
    <t>83-84</t>
  </si>
  <si>
    <t>Watson, C.J.</t>
  </si>
  <si>
    <t>59-84</t>
  </si>
  <si>
    <t>Use the "positions" column to determine the positions the player is:  allowed to play</t>
  </si>
  <si>
    <t xml:space="preserve">   (on offense and defense), allowed to be given minutes in the fatigue grid, and</t>
  </si>
  <si>
    <t xml:space="preserve">   allowed to be set in the lineup grid.   1=Point Guard/Right Guard, 2=Shooting</t>
  </si>
  <si>
    <t xml:space="preserve">   Guard/Left Guard, 3=Shooting Forward/Right Forward, 4=Power Forward/Left</t>
  </si>
  <si>
    <t xml:space="preserve">   Forward, and 5=Center.</t>
  </si>
  <si>
    <t>Player's games and/or minutes allowed adjusted by league ruling</t>
  </si>
  <si>
    <t xml:space="preserve">          2015 SOMIBA EXPANSION POOL – 10/31/2015</t>
  </si>
  <si>
    <t>Anderson, Ryan</t>
  </si>
  <si>
    <t>Barbosa, Leandro</t>
  </si>
  <si>
    <t>Bass, Brandon</t>
  </si>
  <si>
    <t>Carter, Vince</t>
  </si>
  <si>
    <t>Diaw, Boris</t>
  </si>
  <si>
    <t>Dudley, Jared</t>
  </si>
  <si>
    <t>Exum, Dante</t>
  </si>
  <si>
    <t>Gooden, Drew</t>
  </si>
  <si>
    <t>Humphries, Kris</t>
  </si>
  <si>
    <t>Ilyasova, Ersan</t>
  </si>
  <si>
    <t>Johnson, Joe</t>
  </si>
  <si>
    <t>LaVine, Zach</t>
  </si>
  <si>
    <t>Lawson, Ty</t>
  </si>
  <si>
    <t>Lee, David</t>
  </si>
  <si>
    <t>Lopez, Brook</t>
  </si>
  <si>
    <t>McRoberts, Josh</t>
  </si>
  <si>
    <t>Millsap, Paul</t>
  </si>
  <si>
    <t>Nelson, Jameer</t>
  </si>
  <si>
    <t>Nowitzki, Dirk</t>
  </si>
  <si>
    <t>Parsons, Chandler</t>
  </si>
  <si>
    <t>Pekovic, Nikola</t>
  </si>
  <si>
    <t>Pierce, Paul</t>
  </si>
  <si>
    <t>Porter, Otto</t>
  </si>
  <si>
    <t>Ross, Terrence</t>
  </si>
  <si>
    <t>Schroeder, Dennis</t>
  </si>
  <si>
    <t>Shved, Alexey</t>
  </si>
  <si>
    <t>Thompson, Tristan</t>
  </si>
  <si>
    <t>Thornton, Marcus</t>
  </si>
  <si>
    <t>Wade, Dwyane</t>
  </si>
  <si>
    <t>Young, Nick</t>
  </si>
  <si>
    <t>* = Player's games and/or minutes allowed adjusted by league ruling</t>
  </si>
  <si>
    <t xml:space="preserve">          2015 SOMIBA FREE-AGENT POOL – 11/2/2015</t>
  </si>
  <si>
    <t>Adrien, Jeff</t>
  </si>
  <si>
    <t>Bairstow, Cameron</t>
  </si>
  <si>
    <t>Barron, Earl</t>
  </si>
  <si>
    <t>Benimon, Jerrelle</t>
  </si>
  <si>
    <t>Bhullar, Sim</t>
  </si>
  <si>
    <t>Blair, DeJuan</t>
  </si>
  <si>
    <t>Blue, Vander</t>
  </si>
  <si>
    <t>Brand, Elton</t>
  </si>
  <si>
    <t>Brown, Shannon</t>
  </si>
  <si>
    <t>Buycks, Dwight</t>
  </si>
  <si>
    <t>Bynum, Will</t>
  </si>
  <si>
    <t>Cherry, Will</t>
  </si>
  <si>
    <t>Christopher, Patrick</t>
  </si>
  <si>
    <t>Clark, Earl</t>
  </si>
  <si>
    <t>Clark, Ian</t>
  </si>
  <si>
    <t>Claver, Victor</t>
  </si>
  <si>
    <t>Daniels, Troy</t>
  </si>
  <si>
    <t>Datome, Luigi</t>
  </si>
  <si>
    <t>Davies, Brandon</t>
  </si>
  <si>
    <t>Dawkins, Andre</t>
  </si>
  <si>
    <t>Daye, Austin</t>
  </si>
  <si>
    <t>Douglas-Roberts, Chris</t>
  </si>
  <si>
    <t>Douglas, Toney</t>
  </si>
  <si>
    <t>Farmar, Jordan</t>
  </si>
  <si>
    <t>Fields, Landry</t>
  </si>
  <si>
    <t>Franklin, Jamaal</t>
  </si>
  <si>
    <t>Garcia, Francisco</t>
  </si>
  <si>
    <t>Gordon, Drew</t>
  </si>
  <si>
    <t>Granger, Danny</t>
  </si>
  <si>
    <t>Gutierrez, Jorge</t>
  </si>
  <si>
    <t>Hamilton, Jordan</t>
  </si>
  <si>
    <t>Hamilton, Justin</t>
  </si>
  <si>
    <t>Hayes, Chuck</t>
  </si>
  <si>
    <t>Haywood, Brendan</t>
  </si>
  <si>
    <t>Henry, Xavier</t>
  </si>
  <si>
    <t>Hollins, Ryan</t>
  </si>
  <si>
    <t>Hudson, Lester</t>
  </si>
  <si>
    <t>Hummel, Robbie</t>
  </si>
  <si>
    <t>Jones, Dahntay</t>
  </si>
  <si>
    <t>Jones, Perry</t>
  </si>
  <si>
    <t>Kilpatrick, Sean</t>
  </si>
  <si>
    <t>Kirilenko, Andrei</t>
  </si>
  <si>
    <t>Kirk, Alex</t>
  </si>
  <si>
    <t>Kuzmic, Ognjen</t>
  </si>
  <si>
    <t>Ledo, Ricky</t>
  </si>
  <si>
    <t>Lee, Malcolm</t>
  </si>
  <si>
    <t>Lucas, Kalin</t>
  </si>
  <si>
    <t>Martin, Cartier</t>
  </si>
  <si>
    <t>Martin, Kenyon</t>
  </si>
  <si>
    <t>McAdoo, James Michael</t>
  </si>
  <si>
    <t>McNeal, Jerel</t>
  </si>
  <si>
    <t>Miller, Darius</t>
  </si>
  <si>
    <t>Miller, Mike</t>
  </si>
  <si>
    <t>Miller, Quincy</t>
  </si>
  <si>
    <t>Mohammed, Nazr</t>
  </si>
  <si>
    <t>Moreland, Eric</t>
  </si>
  <si>
    <t>Morris, Darius</t>
  </si>
  <si>
    <t>Murry, Toure'</t>
  </si>
  <si>
    <t>Nicholson, Andrew</t>
  </si>
  <si>
    <t>Onuaku, Arinze</t>
  </si>
  <si>
    <t>Pargo, Jannero</t>
  </si>
  <si>
    <t>Price, A.J.</t>
  </si>
  <si>
    <t>Raduljica, Miroslav</t>
  </si>
  <si>
    <t>Randolph, Shavlik</t>
  </si>
  <si>
    <t>Rice, Glen</t>
  </si>
  <si>
    <t>Richardson, Jason</t>
  </si>
  <si>
    <t>Rush, Brandon</t>
  </si>
  <si>
    <t>Salmons, John</t>
  </si>
  <si>
    <t>Smith, Greg</t>
  </si>
  <si>
    <t>Smith, Russ</t>
  </si>
  <si>
    <t>Stiemsma, Greg</t>
  </si>
  <si>
    <t>Thomas, Malcolm</t>
  </si>
  <si>
    <t>Thomas, Tyrus</t>
  </si>
  <si>
    <t>Turiaf, Ronny</t>
  </si>
  <si>
    <t>Udoh, Ekpe</t>
  </si>
  <si>
    <t>Walker, Henry</t>
  </si>
  <si>
    <t>Wallace, Gerald</t>
  </si>
  <si>
    <t>Wear, David</t>
  </si>
  <si>
    <t>Wear, Travis</t>
  </si>
  <si>
    <t>Williams, Elliot</t>
  </si>
  <si>
    <t>Wolters, Nate</t>
  </si>
  <si>
    <t>Wright, Dorell</t>
  </si>
  <si>
    <t>For the 2010-11 season the schedule was determined randomly on</t>
  </si>
  <si>
    <t xml:space="preserve">  11/8/2010 (after WAL's games missed list was completed):</t>
  </si>
  <si>
    <t>1 = BER</t>
  </si>
  <si>
    <t>9 = MIN</t>
  </si>
  <si>
    <t>17 = MTH</t>
  </si>
  <si>
    <t>2 = BAL</t>
  </si>
  <si>
    <t>10 = TEM</t>
  </si>
  <si>
    <t>18 = SUN</t>
  </si>
  <si>
    <t>3 = VER</t>
  </si>
  <si>
    <t>11 = TUL</t>
  </si>
  <si>
    <t>19 = GRE</t>
  </si>
  <si>
    <t>4 = LAN</t>
  </si>
  <si>
    <t>12 = LOV</t>
  </si>
  <si>
    <t>20 = WYO</t>
  </si>
  <si>
    <t>5 = APP</t>
  </si>
  <si>
    <t>13 = SAL</t>
  </si>
  <si>
    <t>21 = SYR</t>
  </si>
  <si>
    <t>6 = WAL</t>
  </si>
  <si>
    <t>14 = DAV</t>
  </si>
  <si>
    <t>22 = UNI</t>
  </si>
  <si>
    <t>7 = SOU</t>
  </si>
  <si>
    <t>15 = TEX</t>
  </si>
  <si>
    <t>23 = NEV</t>
  </si>
  <si>
    <t>8 = LAK</t>
  </si>
  <si>
    <t>16 = BRO</t>
  </si>
  <si>
    <t>24 = LEX</t>
  </si>
  <si>
    <t>Quarter 1</t>
  </si>
  <si>
    <t>Quarter 2</t>
  </si>
  <si>
    <t>Quarter 3</t>
  </si>
  <si>
    <t>Quarter 4</t>
  </si>
  <si>
    <t>014</t>
  </si>
  <si>
    <t>@</t>
  </si>
  <si>
    <t>001</t>
  </si>
  <si>
    <t>015</t>
  </si>
  <si>
    <t>022</t>
  </si>
  <si>
    <t>002</t>
  </si>
  <si>
    <t>016</t>
  </si>
  <si>
    <t>023</t>
  </si>
  <si>
    <t>003</t>
  </si>
  <si>
    <t>017</t>
  </si>
  <si>
    <t>024</t>
  </si>
  <si>
    <t>004</t>
  </si>
  <si>
    <t>018</t>
  </si>
  <si>
    <t>013</t>
  </si>
  <si>
    <t>005</t>
  </si>
  <si>
    <t>019</t>
  </si>
  <si>
    <t>006</t>
  </si>
  <si>
    <t>020</t>
  </si>
  <si>
    <t>007</t>
  </si>
  <si>
    <t>021</t>
  </si>
  <si>
    <t>008</t>
  </si>
  <si>
    <t>009</t>
  </si>
  <si>
    <t>010</t>
  </si>
  <si>
    <t>011</t>
  </si>
  <si>
    <t>012</t>
  </si>
  <si>
    <t>On this spreadsheet is listed the day #'s on the left (with off days skipped) and the game #'s on the</t>
  </si>
  <si>
    <t xml:space="preserve">  right.  For example, Team 21 plays game #'s 35-47 on days 38-50.  You do not need to see this</t>
  </si>
  <si>
    <t xml:space="preserve">  spreadsheet unless you want to carefully review how I have modified your games missed list</t>
  </si>
  <si>
    <t xml:space="preserve">  into a days missed list.</t>
  </si>
  <si>
    <t>Team 1</t>
  </si>
  <si>
    <t>Games</t>
  </si>
  <si>
    <t>Team 2</t>
  </si>
  <si>
    <t>Team 3</t>
  </si>
  <si>
    <t>Team 4</t>
  </si>
  <si>
    <t>12-16</t>
  </si>
  <si>
    <t>11-15</t>
  </si>
  <si>
    <t>5-10</t>
  </si>
  <si>
    <t>4-9</t>
  </si>
  <si>
    <t>12-14</t>
  </si>
  <si>
    <t>11-13</t>
  </si>
  <si>
    <t>18-25</t>
  </si>
  <si>
    <t>16-23</t>
  </si>
  <si>
    <t>12-28</t>
  </si>
  <si>
    <t>10-26</t>
  </si>
  <si>
    <t>16-36</t>
  </si>
  <si>
    <t>14-34</t>
  </si>
  <si>
    <t>27-59</t>
  </si>
  <si>
    <t>24-56</t>
  </si>
  <si>
    <t>30-55</t>
  </si>
  <si>
    <t>38-50</t>
  </si>
  <si>
    <t>61-62</t>
  </si>
  <si>
    <t>57-62</t>
  </si>
  <si>
    <t>53-58</t>
  </si>
  <si>
    <t>52-62</t>
  </si>
  <si>
    <t>48-58</t>
  </si>
  <si>
    <t>64-69</t>
  </si>
  <si>
    <t>59-64</t>
  </si>
  <si>
    <t>59-72</t>
  </si>
  <si>
    <t>64-72</t>
  </si>
  <si>
    <t>59-67</t>
  </si>
  <si>
    <t>71-88</t>
  </si>
  <si>
    <t>65-82</t>
  </si>
  <si>
    <t>79-88</t>
  </si>
  <si>
    <t>73-82</t>
  </si>
  <si>
    <t>74-88</t>
  </si>
  <si>
    <t>68-82</t>
  </si>
  <si>
    <t>Team 5</t>
  </si>
  <si>
    <t>Team 6</t>
  </si>
  <si>
    <t>Team 7</t>
  </si>
  <si>
    <t>Team 8</t>
  </si>
  <si>
    <t>17-24</t>
  </si>
  <si>
    <t>5-28</t>
  </si>
  <si>
    <t>4-27</t>
  </si>
  <si>
    <t>25-31</t>
  </si>
  <si>
    <t>30-33</t>
  </si>
  <si>
    <t>28-31</t>
  </si>
  <si>
    <t>35-59</t>
  </si>
  <si>
    <t>32-56</t>
  </si>
  <si>
    <t>32-52</t>
  </si>
  <si>
    <t>61-69</t>
  </si>
  <si>
    <t>57-65</t>
  </si>
  <si>
    <t>57-77</t>
  </si>
  <si>
    <t>53-73</t>
  </si>
  <si>
    <t>71-82</t>
  </si>
  <si>
    <t>66-77</t>
  </si>
  <si>
    <t>74-77</t>
  </si>
  <si>
    <t>84-88</t>
  </si>
  <si>
    <t>78-82</t>
  </si>
  <si>
    <t>Team 9</t>
  </si>
  <si>
    <t>Team 10</t>
  </si>
  <si>
    <t>Team 11</t>
  </si>
  <si>
    <t>Team 12</t>
  </si>
  <si>
    <t>16-33</t>
  </si>
  <si>
    <t>15-32</t>
  </si>
  <si>
    <t>35-36</t>
  </si>
  <si>
    <t>52-72</t>
  </si>
  <si>
    <t>74-82</t>
  </si>
  <si>
    <t>69-77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</si>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</sst>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15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2"/>
      <color indexed="10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left"/>
    </xf>
    <xf numFmtId="165" fontId="0" fillId="0" borderId="0" xfId="20" applyNumberFormat="1" applyFont="1" applyAlignment="1">
      <alignment horizontal="left"/>
      <protection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Fill="1" applyAlignment="1">
      <alignment horizontal="left"/>
    </xf>
    <xf numFmtId="167" fontId="5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left"/>
    </xf>
    <xf numFmtId="164" fontId="7" fillId="0" borderId="0" xfId="21" applyFont="1" applyFill="1" applyBorder="1" applyAlignment="1">
      <alignment horizontal="right" wrapText="1"/>
      <protection/>
    </xf>
    <xf numFmtId="164" fontId="7" fillId="0" borderId="0" xfId="21" applyFont="1" applyFill="1" applyAlignment="1">
      <alignment horizontal="right" wrapText="1"/>
      <protection/>
    </xf>
    <xf numFmtId="166" fontId="2" fillId="0" borderId="0" xfId="20" applyNumberFormat="1" applyFont="1" applyAlignment="1">
      <alignment horizontal="right"/>
      <protection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20" applyFont="1">
      <alignment/>
      <protection/>
    </xf>
    <xf numFmtId="164" fontId="7" fillId="0" borderId="1" xfId="21" applyFont="1" applyFill="1" applyBorder="1" applyAlignment="1">
      <alignment horizontal="right" wrapText="1"/>
      <protection/>
    </xf>
    <xf numFmtId="164" fontId="2" fillId="0" borderId="0" xfId="20" applyFont="1">
      <alignment/>
      <protection/>
    </xf>
    <xf numFmtId="164" fontId="0" fillId="0" borderId="0" xfId="20" applyAlignment="1">
      <alignment horizontal="left"/>
      <protection/>
    </xf>
    <xf numFmtId="164" fontId="0" fillId="0" borderId="0" xfId="20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8" fillId="0" borderId="0" xfId="0" applyFont="1" applyAlignment="1">
      <alignment horizontal="left"/>
    </xf>
    <xf numFmtId="166" fontId="8" fillId="0" borderId="0" xfId="0" applyNumberFormat="1" applyFont="1" applyFill="1" applyAlignment="1">
      <alignment horizontal="left"/>
    </xf>
    <xf numFmtId="167" fontId="9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left"/>
    </xf>
    <xf numFmtId="164" fontId="0" fillId="0" borderId="0" xfId="0" applyFont="1" applyFill="1" applyAlignment="1">
      <alignment horizontal="left"/>
    </xf>
    <xf numFmtId="164" fontId="6" fillId="0" borderId="0" xfId="0" applyFont="1" applyAlignment="1">
      <alignment wrapText="1"/>
    </xf>
    <xf numFmtId="164" fontId="2" fillId="0" borderId="0" xfId="20" applyFont="1" applyFill="1" applyAlignment="1">
      <alignment horizontal="left"/>
      <protection/>
    </xf>
    <xf numFmtId="167" fontId="5" fillId="0" borderId="0" xfId="20" applyNumberFormat="1" applyFont="1" applyAlignment="1">
      <alignment horizontal="left"/>
      <protection/>
    </xf>
    <xf numFmtId="164" fontId="0" fillId="0" borderId="0" xfId="0" applyNumberFormat="1" applyFont="1" applyFill="1" applyAlignment="1">
      <alignment horizontal="left"/>
    </xf>
    <xf numFmtId="166" fontId="2" fillId="0" borderId="0" xfId="20" applyNumberFormat="1" applyFont="1" applyAlignment="1">
      <alignment horizontal="left"/>
      <protection/>
    </xf>
    <xf numFmtId="164" fontId="11" fillId="0" borderId="0" xfId="0" applyFont="1" applyAlignment="1">
      <alignment wrapText="1"/>
    </xf>
    <xf numFmtId="166" fontId="12" fillId="0" borderId="0" xfId="20" applyNumberFormat="1" applyFont="1" applyAlignment="1">
      <alignment horizontal="right"/>
      <protection/>
    </xf>
    <xf numFmtId="165" fontId="5" fillId="0" borderId="0" xfId="20" applyNumberFormat="1" applyFont="1" applyAlignment="1">
      <alignment horizontal="left"/>
      <protection/>
    </xf>
    <xf numFmtId="165" fontId="5" fillId="0" borderId="0" xfId="0" applyNumberFormat="1" applyFont="1" applyAlignment="1">
      <alignment horizontal="left"/>
    </xf>
    <xf numFmtId="166" fontId="13" fillId="0" borderId="0" xfId="20" applyNumberFormat="1" applyFont="1" applyAlignment="1">
      <alignment horizontal="right"/>
      <protection/>
    </xf>
    <xf numFmtId="166" fontId="10" fillId="0" borderId="0" xfId="0" applyNumberFormat="1" applyFont="1" applyFill="1" applyAlignment="1">
      <alignment horizontal="left"/>
    </xf>
    <xf numFmtId="164" fontId="2" fillId="0" borderId="0" xfId="0" applyFont="1" applyAlignment="1">
      <alignment horizontal="right"/>
    </xf>
    <xf numFmtId="164" fontId="2" fillId="0" borderId="0" xfId="20" applyFont="1" applyFill="1">
      <alignment/>
      <protection/>
    </xf>
    <xf numFmtId="164" fontId="0" fillId="0" borderId="0" xfId="20" applyFont="1" applyFill="1">
      <alignment/>
      <protection/>
    </xf>
    <xf numFmtId="164" fontId="0" fillId="0" borderId="0" xfId="20" applyFill="1" applyAlignment="1">
      <alignment horizontal="left"/>
      <protection/>
    </xf>
    <xf numFmtId="164" fontId="14" fillId="0" borderId="1" xfId="21" applyFont="1" applyFill="1" applyBorder="1" applyAlignment="1">
      <alignment horizontal="right" wrapText="1"/>
      <protection/>
    </xf>
    <xf numFmtId="165" fontId="0" fillId="0" borderId="0" xfId="0" applyNumberFormat="1" applyFont="1" applyAlignment="1">
      <alignment horizontal="left"/>
    </xf>
    <xf numFmtId="165" fontId="0" fillId="0" borderId="0" xfId="20" applyNumberFormat="1" applyFont="1" applyFill="1" applyAlignment="1">
      <alignment horizontal="left"/>
      <protection/>
    </xf>
    <xf numFmtId="164" fontId="2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6" fillId="0" borderId="0" xfId="0" applyFont="1" applyAlignment="1">
      <alignment horizontal="left" wrapText="1"/>
    </xf>
    <xf numFmtId="167" fontId="5" fillId="0" borderId="0" xfId="0" applyNumberFormat="1" applyFont="1" applyFill="1" applyAlignment="1">
      <alignment horizontal="left"/>
    </xf>
    <xf numFmtId="166" fontId="2" fillId="0" borderId="0" xfId="20" applyNumberFormat="1" applyFont="1" applyFill="1" applyAlignment="1">
      <alignment horizontal="right"/>
      <protection/>
    </xf>
    <xf numFmtId="164" fontId="5" fillId="0" borderId="0" xfId="0" applyNumberFormat="1" applyFont="1" applyAlignment="1">
      <alignment horizontal="left"/>
    </xf>
    <xf numFmtId="164" fontId="1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0" fillId="0" borderId="0" xfId="20" applyNumberFormat="1" applyFont="1" applyAlignment="1">
      <alignment horizontal="left"/>
      <protection/>
    </xf>
    <xf numFmtId="164" fontId="12" fillId="0" borderId="0" xfId="0" applyFont="1" applyFill="1" applyAlignment="1">
      <alignment horizontal="right"/>
    </xf>
    <xf numFmtId="166" fontId="2" fillId="0" borderId="0" xfId="0" applyNumberFormat="1" applyFont="1" applyAlignment="1">
      <alignment horizontal="center"/>
    </xf>
    <xf numFmtId="164" fontId="0" fillId="0" borderId="0" xfId="20" applyFont="1" applyAlignment="1">
      <alignment horizontal="right"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 applyAlignment="1">
      <alignment horizontal="right"/>
      <protection/>
    </xf>
    <xf numFmtId="164" fontId="0" fillId="0" borderId="0" xfId="0" applyAlignment="1">
      <alignment horizontal="right"/>
    </xf>
    <xf numFmtId="164" fontId="0" fillId="0" borderId="0" xfId="0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spuds98@aol.com" TargetMode="External" /><Relationship Id="rId2" Type="http://schemas.openxmlformats.org/officeDocument/2006/relationships/hyperlink" Target="mailto:duckfan_jeff@yahoo.com" TargetMode="External" /><Relationship Id="rId3" Type="http://schemas.openxmlformats.org/officeDocument/2006/relationships/hyperlink" Target="mailto:bvanlien98@yahoo.com" TargetMode="External" /><Relationship Id="rId4" Type="http://schemas.openxmlformats.org/officeDocument/2006/relationships/hyperlink" Target="mailto:rickiebebo@earthlink.net" TargetMode="External" /><Relationship Id="rId5" Type="http://schemas.openxmlformats.org/officeDocument/2006/relationships/hyperlink" Target="mailto:marillion9@tds.net" TargetMode="External" /><Relationship Id="rId6" Type="http://schemas.openxmlformats.org/officeDocument/2006/relationships/hyperlink" Target="mailto:A2APOLLOS@aol.com" TargetMode="External" /><Relationship Id="rId7" Type="http://schemas.openxmlformats.org/officeDocument/2006/relationships/hyperlink" Target="mailto:donaldp.davisjr55@gmail.com" TargetMode="External" /><Relationship Id="rId8" Type="http://schemas.openxmlformats.org/officeDocument/2006/relationships/hyperlink" Target="mailto:SunnyvaleStars@gmail.com" TargetMode="External" /><Relationship Id="rId9" Type="http://schemas.openxmlformats.org/officeDocument/2006/relationships/hyperlink" Target="mailto:dutchfarley@yahoo.com" TargetMode="External" /><Relationship Id="rId10" Type="http://schemas.openxmlformats.org/officeDocument/2006/relationships/hyperlink" Target="mailto:pjcokla@valorne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7"/>
  <sheetViews>
    <sheetView tabSelected="1" zoomScale="75" zoomScaleNormal="75" workbookViewId="0" topLeftCell="A1">
      <selection activeCell="F307" sqref="F307:G307"/>
    </sheetView>
  </sheetViews>
  <sheetFormatPr defaultColWidth="9.140625" defaultRowHeight="12.75"/>
  <cols>
    <col min="1" max="1" width="26.8515625" style="1" customWidth="1"/>
    <col min="2" max="2" width="6.57421875" style="1" customWidth="1"/>
    <col min="3" max="3" width="5.7109375" style="1" customWidth="1"/>
    <col min="4" max="4" width="8.00390625" style="1" customWidth="1"/>
    <col min="5" max="5" width="8.00390625" style="2" customWidth="1"/>
    <col min="6" max="6" width="7.28125" style="3" customWidth="1"/>
    <col min="7" max="7" width="8.00390625" style="3" customWidth="1"/>
    <col min="8" max="8" width="1.8515625" style="1" customWidth="1"/>
    <col min="9" max="9" width="12.140625" style="4" customWidth="1"/>
    <col min="10" max="10" width="14.7109375" style="4" customWidth="1"/>
    <col min="11" max="11" width="15.28125" style="5" customWidth="1"/>
    <col min="12" max="16384" width="9.00390625" style="1" customWidth="1"/>
  </cols>
  <sheetData>
    <row r="1" spans="1:2" ht="18.75">
      <c r="A1" s="6" t="s">
        <v>0</v>
      </c>
      <c r="B1" s="6"/>
    </row>
    <row r="2" spans="1:2" ht="16.5">
      <c r="A2" s="2"/>
      <c r="B2" s="2"/>
    </row>
    <row r="3" spans="1:10" ht="16.5">
      <c r="A3" s="2"/>
      <c r="B3" s="7" t="s">
        <v>1</v>
      </c>
      <c r="D3" s="7"/>
      <c r="E3" s="7"/>
      <c r="F3" s="8" t="s">
        <v>2</v>
      </c>
      <c r="G3" s="8" t="s">
        <v>3</v>
      </c>
      <c r="H3" s="7"/>
      <c r="I3" s="9"/>
      <c r="J3" s="9" t="s">
        <v>4</v>
      </c>
    </row>
    <row r="4" spans="1:11" ht="16.5">
      <c r="A4" s="2" t="s">
        <v>5</v>
      </c>
      <c r="B4" s="7" t="s">
        <v>6</v>
      </c>
      <c r="C4" s="7" t="s">
        <v>7</v>
      </c>
      <c r="D4" s="7" t="s">
        <v>3</v>
      </c>
      <c r="E4" s="7" t="s">
        <v>8</v>
      </c>
      <c r="F4" s="8" t="s">
        <v>9</v>
      </c>
      <c r="G4" s="8" t="s">
        <v>9</v>
      </c>
      <c r="H4" s="7"/>
      <c r="I4" s="9" t="s">
        <v>10</v>
      </c>
      <c r="J4" s="9" t="s">
        <v>11</v>
      </c>
      <c r="K4" s="5" t="s">
        <v>12</v>
      </c>
    </row>
    <row r="5" spans="1:15" ht="16.5">
      <c r="A5" s="7" t="s">
        <v>13</v>
      </c>
      <c r="B5" s="10"/>
      <c r="C5" s="11"/>
      <c r="D5" s="11"/>
      <c r="E5" s="12"/>
      <c r="F5" s="13"/>
      <c r="G5" s="13"/>
      <c r="H5" s="10"/>
      <c r="L5" s="2"/>
      <c r="M5" s="2"/>
      <c r="N5" s="2"/>
      <c r="O5" s="2"/>
    </row>
    <row r="6" spans="1:15" ht="16.5">
      <c r="A6" s="14" t="s">
        <v>14</v>
      </c>
      <c r="B6" s="10"/>
      <c r="C6" s="11"/>
      <c r="D6" s="11"/>
      <c r="E6" s="12"/>
      <c r="F6" s="13"/>
      <c r="G6" s="13"/>
      <c r="H6" s="10"/>
      <c r="L6" s="2"/>
      <c r="M6" s="2"/>
      <c r="N6" s="2"/>
      <c r="O6" s="2"/>
    </row>
    <row r="7" spans="1:11" s="20" customFormat="1" ht="16.5">
      <c r="A7" s="15" t="s">
        <v>15</v>
      </c>
      <c r="B7" s="16" t="s">
        <v>16</v>
      </c>
      <c r="C7" s="17">
        <v>63</v>
      </c>
      <c r="D7" s="18">
        <v>1648</v>
      </c>
      <c r="E7" s="12">
        <f>IF(Rosters!C7=0,0,Rosters!D7/Rosters!C7)</f>
        <v>26.158730158730158</v>
      </c>
      <c r="F7" s="19">
        <f>IF(Rosters!C7=0,0,Rosters!C7)</f>
        <v>63</v>
      </c>
      <c r="G7" s="19">
        <f>IF(Rosters!D7=0,0,IF(Rosters!D7&lt;750,Rosters!D7*1.05,Rosters!D7*1.1))</f>
        <v>1812.8000000000002</v>
      </c>
      <c r="I7" s="21">
        <v>23</v>
      </c>
      <c r="J7" s="4">
        <v>462</v>
      </c>
      <c r="K7" s="5" t="s">
        <v>17</v>
      </c>
    </row>
    <row r="8" spans="1:12" s="22" customFormat="1" ht="16.5">
      <c r="A8" s="2" t="s">
        <v>18</v>
      </c>
      <c r="B8" s="16" t="s">
        <v>19</v>
      </c>
      <c r="C8" s="17">
        <v>60</v>
      </c>
      <c r="D8" s="18">
        <v>1132</v>
      </c>
      <c r="E8" s="12">
        <f>IF(Rosters!C8=0,0,Rosters!D8/Rosters!C8)</f>
        <v>18.866666666666667</v>
      </c>
      <c r="F8" s="19">
        <f>IF(Rosters!C8=0,0,Rosters!C8)</f>
        <v>60</v>
      </c>
      <c r="G8" s="19">
        <f>IF(Rosters!D8=0,0,IF(Rosters!D8&lt;750,Rosters!D8*1.05,Rosters!D8*1.1))</f>
        <v>1245.2</v>
      </c>
      <c r="H8" s="1"/>
      <c r="I8" s="4">
        <v>54</v>
      </c>
      <c r="J8" s="4">
        <v>424</v>
      </c>
      <c r="K8" s="20" t="s">
        <v>20</v>
      </c>
      <c r="L8" s="15"/>
    </row>
    <row r="9" spans="1:11" ht="16.5">
      <c r="A9" s="2" t="s">
        <v>21</v>
      </c>
      <c r="B9" s="16" t="s">
        <v>22</v>
      </c>
      <c r="C9" s="23">
        <v>82</v>
      </c>
      <c r="D9" s="23">
        <v>1885</v>
      </c>
      <c r="E9" s="12">
        <v>22.98780487804878</v>
      </c>
      <c r="F9" s="19">
        <v>82</v>
      </c>
      <c r="G9" s="19">
        <v>2073.5</v>
      </c>
      <c r="I9" s="4">
        <v>12</v>
      </c>
      <c r="J9" s="4">
        <v>240</v>
      </c>
      <c r="K9"/>
    </row>
    <row r="10" spans="1:11" s="26" customFormat="1" ht="16.5">
      <c r="A10" s="24" t="s">
        <v>23</v>
      </c>
      <c r="B10" s="16" t="s">
        <v>24</v>
      </c>
      <c r="C10" s="17">
        <v>27</v>
      </c>
      <c r="D10" s="17">
        <v>899</v>
      </c>
      <c r="E10" s="12">
        <f>IF(Rosters!C10=0,0,Rosters!D10/Rosters!C10)</f>
        <v>33.2962962962963</v>
      </c>
      <c r="F10" s="19">
        <f>IF(Rosters!C10=0,0,Rosters!C10)</f>
        <v>27</v>
      </c>
      <c r="G10" s="19">
        <f>IF(Rosters!D10=0,0,IF(Rosters!D10&lt;750,Rosters!D10*1.05,Rosters!D10*1.1))</f>
        <v>988.9000000000001</v>
      </c>
      <c r="H10" s="22"/>
      <c r="I10" s="25">
        <v>231</v>
      </c>
      <c r="J10" s="4">
        <v>341</v>
      </c>
      <c r="K10" s="1" t="s">
        <v>25</v>
      </c>
    </row>
    <row r="11" spans="1:11" ht="16.5">
      <c r="A11" s="2" t="s">
        <v>26</v>
      </c>
      <c r="B11" s="16" t="s">
        <v>27</v>
      </c>
      <c r="C11" s="17">
        <v>59</v>
      </c>
      <c r="D11" s="17">
        <v>845</v>
      </c>
      <c r="E11" s="12">
        <f>IF(Rosters!C11=0,0,Rosters!D11/Rosters!C11)</f>
        <v>14.322033898305085</v>
      </c>
      <c r="F11" s="19">
        <f>IF(Rosters!C11=0,0,Rosters!C11)</f>
        <v>59</v>
      </c>
      <c r="G11" s="19">
        <f>IF(Rosters!D11=0,0,IF(Rosters!D11&lt;750,Rosters!D11*1.05,Rosters!D11*1.1))</f>
        <v>929.5000000000001</v>
      </c>
      <c r="I11" s="4">
        <v>54</v>
      </c>
      <c r="J11" s="4">
        <v>314</v>
      </c>
      <c r="K11" s="26" t="s">
        <v>28</v>
      </c>
    </row>
    <row r="12" spans="1:11" ht="16.5">
      <c r="A12" s="15" t="s">
        <v>29</v>
      </c>
      <c r="B12" s="15" t="s">
        <v>19</v>
      </c>
      <c r="C12" s="23">
        <v>16</v>
      </c>
      <c r="D12" s="23">
        <v>75</v>
      </c>
      <c r="E12" s="12">
        <v>4.6875</v>
      </c>
      <c r="F12" s="19">
        <v>16</v>
      </c>
      <c r="G12" s="19">
        <v>78.75</v>
      </c>
      <c r="I12" s="21">
        <v>12</v>
      </c>
      <c r="J12" s="21">
        <v>240</v>
      </c>
      <c r="K12" s="1" t="s">
        <v>30</v>
      </c>
    </row>
    <row r="13" spans="1:11" s="22" customFormat="1" ht="16.5">
      <c r="A13" s="2" t="s">
        <v>31</v>
      </c>
      <c r="B13" s="16" t="s">
        <v>32</v>
      </c>
      <c r="C13" s="17">
        <v>41</v>
      </c>
      <c r="D13" s="18">
        <v>535</v>
      </c>
      <c r="E13" s="12">
        <f>IF(Rosters!C13=0,0,Rosters!D13/Rosters!C13)</f>
        <v>13.048780487804878</v>
      </c>
      <c r="F13" s="19">
        <f>IF(Rosters!C13=0,0,Rosters!C13)</f>
        <v>41</v>
      </c>
      <c r="G13" s="19">
        <f>IF(Rosters!D13=0,0,IF(Rosters!D13&lt;750,Rosters!D13*1.05,Rosters!D13*1.1))</f>
        <v>561.75</v>
      </c>
      <c r="H13" s="1"/>
      <c r="I13" s="4">
        <v>21</v>
      </c>
      <c r="J13" s="4">
        <v>331</v>
      </c>
      <c r="K13" s="1" t="s">
        <v>33</v>
      </c>
    </row>
    <row r="14" spans="1:11" s="20" customFormat="1" ht="16.5">
      <c r="A14" s="27" t="s">
        <v>34</v>
      </c>
      <c r="B14" s="16" t="s">
        <v>35</v>
      </c>
      <c r="C14" s="17">
        <v>64</v>
      </c>
      <c r="D14" s="17">
        <v>2116</v>
      </c>
      <c r="E14" s="12">
        <f>IF(Rosters!C14=0,0,Rosters!D14/Rosters!C14)</f>
        <v>33.0625</v>
      </c>
      <c r="F14" s="19">
        <f>IF(Rosters!C14=0,0,Rosters!C14)</f>
        <v>64</v>
      </c>
      <c r="G14" s="19">
        <f>IF(Rosters!D14=0,0,IF(Rosters!D14&lt;750,Rosters!D14*1.05,Rosters!D14*1.1))</f>
        <v>2327.6000000000004</v>
      </c>
      <c r="H14" s="26"/>
      <c r="I14" s="4">
        <v>453</v>
      </c>
      <c r="J14" s="4">
        <v>535</v>
      </c>
      <c r="K14" s="5" t="s">
        <v>36</v>
      </c>
    </row>
    <row r="15" spans="1:13" s="20" customFormat="1" ht="16.5">
      <c r="A15" s="15" t="s">
        <v>37</v>
      </c>
      <c r="B15" s="16" t="s">
        <v>38</v>
      </c>
      <c r="C15" s="17">
        <v>82</v>
      </c>
      <c r="D15" s="17">
        <v>2820</v>
      </c>
      <c r="E15" s="12">
        <f>IF(Rosters!C15=0,0,Rosters!D15/Rosters!C15)</f>
        <v>34.390243902439025</v>
      </c>
      <c r="F15" s="19">
        <f>IF(Rosters!C15=0,0,Rosters!C15)</f>
        <v>82</v>
      </c>
      <c r="G15" s="19">
        <f>IF(Rosters!D15=0,0,IF(Rosters!D15&lt;750,Rosters!D15*1.05,Rosters!D15*1.1))</f>
        <v>3102.0000000000005</v>
      </c>
      <c r="I15" s="4">
        <v>54</v>
      </c>
      <c r="J15" s="4">
        <v>426</v>
      </c>
      <c r="K15"/>
      <c r="L15" s="22"/>
      <c r="M15" s="22"/>
    </row>
    <row r="16" spans="1:11" ht="16.5">
      <c r="A16" s="2" t="s">
        <v>39</v>
      </c>
      <c r="B16" s="16" t="s">
        <v>40</v>
      </c>
      <c r="C16" s="17">
        <v>55</v>
      </c>
      <c r="D16" s="17">
        <v>1587</v>
      </c>
      <c r="E16" s="12">
        <f>IF(Rosters!C16=0,0,Rosters!D16/Rosters!C16)</f>
        <v>28.854545454545455</v>
      </c>
      <c r="F16" s="19">
        <f>IF(Rosters!C16=0,0,Rosters!C16)</f>
        <v>55</v>
      </c>
      <c r="G16" s="19">
        <f>IF(Rosters!D16=0,0,IF(Rosters!D16&lt;750,Rosters!D16*1.05,Rosters!D16*1.1))</f>
        <v>1745.7</v>
      </c>
      <c r="I16" s="4">
        <v>34</v>
      </c>
      <c r="J16" s="4">
        <v>544</v>
      </c>
      <c r="K16" s="1" t="s">
        <v>41</v>
      </c>
    </row>
    <row r="17" spans="1:11" s="22" customFormat="1" ht="16.5">
      <c r="A17" s="27" t="s">
        <v>42</v>
      </c>
      <c r="B17" s="16" t="s">
        <v>16</v>
      </c>
      <c r="C17" s="17">
        <v>81</v>
      </c>
      <c r="D17" s="17">
        <v>1348</v>
      </c>
      <c r="E17" s="12">
        <f>IF(Rosters!C17=0,0,Rosters!D17/Rosters!C17)</f>
        <v>16.641975308641975</v>
      </c>
      <c r="F17" s="19">
        <f>IF(Rosters!C17=0,0,Rosters!C17)</f>
        <v>81</v>
      </c>
      <c r="G17" s="19">
        <f>IF(Rosters!D17=0,0,IF(Rosters!D17&lt;750,Rosters!D17*1.05,Rosters!D17*1.1))</f>
        <v>1482.8000000000002</v>
      </c>
      <c r="H17" s="26"/>
      <c r="I17" s="4">
        <v>54</v>
      </c>
      <c r="J17" s="4">
        <v>414</v>
      </c>
      <c r="K17" s="5" t="s">
        <v>43</v>
      </c>
    </row>
    <row r="18" spans="1:15" ht="16.5">
      <c r="A18" s="15" t="s">
        <v>44</v>
      </c>
      <c r="B18" s="16" t="s">
        <v>45</v>
      </c>
      <c r="C18" s="17">
        <v>70</v>
      </c>
      <c r="D18" s="18">
        <v>2414</v>
      </c>
      <c r="E18" s="12">
        <f>IF(Rosters!C18=0,0,Rosters!D18/Rosters!C18)</f>
        <v>34.48571428571429</v>
      </c>
      <c r="F18" s="19">
        <f>IF(Rosters!C18=0,0,Rosters!C18)</f>
        <v>70</v>
      </c>
      <c r="G18" s="19">
        <f>IF(Rosters!D18=0,0,IF(Rosters!D18&lt;750,Rosters!D18*1.05,Rosters!D18*1.1))</f>
        <v>2655.4</v>
      </c>
      <c r="H18" s="13"/>
      <c r="I18" s="21">
        <v>1</v>
      </c>
      <c r="J18" s="4">
        <v>452</v>
      </c>
      <c r="K18" s="1" t="s">
        <v>46</v>
      </c>
      <c r="L18" s="2"/>
      <c r="M18" s="2"/>
      <c r="N18" s="2"/>
      <c r="O18" s="2"/>
    </row>
    <row r="19" spans="1:11" ht="16.5">
      <c r="A19" s="15" t="s">
        <v>47</v>
      </c>
      <c r="B19" s="15" t="s">
        <v>27</v>
      </c>
      <c r="C19" s="23">
        <v>16</v>
      </c>
      <c r="D19" s="23">
        <v>208</v>
      </c>
      <c r="E19" s="12">
        <v>13</v>
      </c>
      <c r="F19" s="19">
        <v>16</v>
      </c>
      <c r="G19" s="19">
        <v>218.4</v>
      </c>
      <c r="I19" s="21">
        <v>34</v>
      </c>
      <c r="J19" s="21">
        <v>322</v>
      </c>
      <c r="K19" s="1" t="s">
        <v>48</v>
      </c>
    </row>
    <row r="20" spans="1:13" ht="16.5">
      <c r="A20" s="27" t="s">
        <v>49</v>
      </c>
      <c r="B20" s="16" t="s">
        <v>50</v>
      </c>
      <c r="C20" s="23">
        <v>54</v>
      </c>
      <c r="D20" s="23">
        <v>1193</v>
      </c>
      <c r="E20" s="12">
        <v>22.09259259259259</v>
      </c>
      <c r="F20" s="19">
        <v>54</v>
      </c>
      <c r="G20" s="19">
        <v>1312.3000000000002</v>
      </c>
      <c r="H20" s="26"/>
      <c r="I20" s="26">
        <v>123</v>
      </c>
      <c r="J20" s="26">
        <v>331</v>
      </c>
      <c r="K20" s="5" t="s">
        <v>51</v>
      </c>
      <c r="L20" s="26"/>
      <c r="M20" s="26"/>
    </row>
    <row r="21" spans="1:13" s="22" customFormat="1" ht="16.5">
      <c r="A21" s="2" t="s">
        <v>52</v>
      </c>
      <c r="B21" s="16" t="s">
        <v>53</v>
      </c>
      <c r="C21" s="23">
        <v>58</v>
      </c>
      <c r="D21" s="23">
        <v>1397</v>
      </c>
      <c r="E21" s="12">
        <v>24.086206896551722</v>
      </c>
      <c r="F21" s="19">
        <v>58</v>
      </c>
      <c r="G21" s="19">
        <v>1536.7</v>
      </c>
      <c r="H21" s="1"/>
      <c r="I21" s="4">
        <v>34</v>
      </c>
      <c r="J21" s="4">
        <v>433</v>
      </c>
      <c r="K21" s="5" t="s">
        <v>54</v>
      </c>
      <c r="L21" s="20"/>
      <c r="M21" s="20"/>
    </row>
    <row r="22" spans="1:11" ht="16.5">
      <c r="A22" s="15" t="s">
        <v>55</v>
      </c>
      <c r="B22" s="15" t="s">
        <v>35</v>
      </c>
      <c r="C22" s="23">
        <v>16</v>
      </c>
      <c r="D22" s="23">
        <v>327</v>
      </c>
      <c r="E22" s="12">
        <v>20.4375</v>
      </c>
      <c r="F22" s="19">
        <v>16</v>
      </c>
      <c r="G22" s="19">
        <v>343.35</v>
      </c>
      <c r="I22" s="21">
        <v>12</v>
      </c>
      <c r="J22" s="21">
        <v>240</v>
      </c>
      <c r="K22" s="5" t="s">
        <v>56</v>
      </c>
    </row>
    <row r="23" spans="1:14" ht="16.5">
      <c r="A23" s="15" t="s">
        <v>57</v>
      </c>
      <c r="B23" s="15" t="s">
        <v>40</v>
      </c>
      <c r="C23" s="23">
        <v>25</v>
      </c>
      <c r="D23" s="23">
        <v>259</v>
      </c>
      <c r="E23" s="12">
        <v>10.36</v>
      </c>
      <c r="F23" s="19">
        <v>25</v>
      </c>
      <c r="G23" s="19">
        <v>271.95</v>
      </c>
      <c r="H23" s="22"/>
      <c r="I23" s="21">
        <v>45</v>
      </c>
      <c r="J23" s="21">
        <v>313</v>
      </c>
      <c r="K23" s="5" t="s">
        <v>58</v>
      </c>
      <c r="L23" s="27"/>
      <c r="M23" s="26"/>
      <c r="N23" s="26"/>
    </row>
    <row r="24" spans="1:11" s="20" customFormat="1" ht="16.5">
      <c r="A24" s="2" t="s">
        <v>59</v>
      </c>
      <c r="B24" s="16" t="s">
        <v>60</v>
      </c>
      <c r="C24" s="23">
        <v>32</v>
      </c>
      <c r="D24" s="23">
        <v>352</v>
      </c>
      <c r="E24" s="12">
        <v>11</v>
      </c>
      <c r="F24" s="19">
        <v>32</v>
      </c>
      <c r="G24" s="19">
        <v>369.6</v>
      </c>
      <c r="H24" s="1"/>
      <c r="I24" s="4">
        <v>23</v>
      </c>
      <c r="J24" s="4">
        <v>432</v>
      </c>
      <c r="K24" s="5" t="s">
        <v>61</v>
      </c>
    </row>
    <row r="25" spans="1:15" ht="16.5">
      <c r="A25" s="28" t="s">
        <v>62</v>
      </c>
      <c r="B25" s="10"/>
      <c r="C25" s="11"/>
      <c r="D25" s="29">
        <f>SUM(Rosters!D7:D24)</f>
        <v>21040</v>
      </c>
      <c r="E25" s="30"/>
      <c r="F25" s="13"/>
      <c r="G25" s="31">
        <f>SUM(Rosters!G7:G24)</f>
        <v>23056.2</v>
      </c>
      <c r="H25" s="32"/>
      <c r="L25" s="2"/>
      <c r="M25" s="2"/>
      <c r="N25" s="2"/>
      <c r="O25" s="2"/>
    </row>
    <row r="26" spans="1:15" ht="16.5">
      <c r="A26" s="28"/>
      <c r="B26" s="10"/>
      <c r="C26" s="11"/>
      <c r="D26" s="29"/>
      <c r="E26" s="30"/>
      <c r="F26" s="13"/>
      <c r="G26" s="31"/>
      <c r="H26" s="32"/>
      <c r="L26" s="2"/>
      <c r="M26" s="2"/>
      <c r="N26" s="2"/>
      <c r="O26" s="2"/>
    </row>
    <row r="27" spans="1:15" ht="16.5">
      <c r="A27" s="28"/>
      <c r="B27" s="33"/>
      <c r="C27" s="11"/>
      <c r="D27" s="29"/>
      <c r="E27" s="30"/>
      <c r="F27" s="13"/>
      <c r="G27" s="31"/>
      <c r="H27" s="32"/>
      <c r="L27" s="2"/>
      <c r="M27" s="2"/>
      <c r="N27" s="2"/>
      <c r="O27" s="2"/>
    </row>
    <row r="28" spans="1:4" ht="16.5">
      <c r="A28" s="7" t="s">
        <v>63</v>
      </c>
      <c r="C28" s="34"/>
      <c r="D28" s="34"/>
    </row>
    <row r="29" spans="1:4" ht="16.5">
      <c r="A29" s="35" t="s">
        <v>64</v>
      </c>
      <c r="C29" s="34"/>
      <c r="D29" s="34"/>
    </row>
    <row r="30" spans="1:11" s="20" customFormat="1" ht="16.5">
      <c r="A30" s="36" t="s">
        <v>65</v>
      </c>
      <c r="B30" s="16" t="s">
        <v>66</v>
      </c>
      <c r="C30" s="23">
        <v>63</v>
      </c>
      <c r="D30" s="23">
        <v>830</v>
      </c>
      <c r="E30" s="37">
        <v>11.774193548387096</v>
      </c>
      <c r="F30" s="19">
        <v>63</v>
      </c>
      <c r="G30" s="19">
        <v>913.0000000000001</v>
      </c>
      <c r="H30" s="26"/>
      <c r="I30" s="26">
        <v>34</v>
      </c>
      <c r="J30" s="4">
        <v>323</v>
      </c>
      <c r="K30" s="5" t="s">
        <v>67</v>
      </c>
    </row>
    <row r="31" spans="1:13" s="22" customFormat="1" ht="16.5">
      <c r="A31" s="15" t="s">
        <v>68</v>
      </c>
      <c r="B31" s="16" t="s">
        <v>69</v>
      </c>
      <c r="C31" s="23">
        <v>71</v>
      </c>
      <c r="D31" s="23">
        <v>2380</v>
      </c>
      <c r="E31" s="12">
        <f>IF(Rosters!C31=0,0,Rosters!D31/Rosters!C31)</f>
        <v>33.521126760563384</v>
      </c>
      <c r="F31" s="19">
        <f>IF(Rosters!C31=0,0,Rosters!C31)</f>
        <v>71</v>
      </c>
      <c r="G31" s="19">
        <f>IF(Rosters!D31=0,0,IF(Rosters!D31&lt;750,Rosters!D31*1.05,Rosters!D31*1.1))</f>
        <v>2618</v>
      </c>
      <c r="H31" s="20"/>
      <c r="I31" s="4">
        <v>34</v>
      </c>
      <c r="J31" s="4">
        <v>533</v>
      </c>
      <c r="K31" s="5" t="s">
        <v>70</v>
      </c>
      <c r="L31" s="15"/>
      <c r="M31" s="15"/>
    </row>
    <row r="32" spans="1:11" s="26" customFormat="1" ht="16.5">
      <c r="A32" s="15" t="s">
        <v>71</v>
      </c>
      <c r="B32" s="16" t="s">
        <v>16</v>
      </c>
      <c r="C32" s="23">
        <v>70</v>
      </c>
      <c r="D32" s="23">
        <v>2225</v>
      </c>
      <c r="E32" s="12">
        <f>IF(Rosters!C32=0,0,Rosters!D32/Rosters!C32)</f>
        <v>31.785714285714285</v>
      </c>
      <c r="F32" s="19">
        <f>IF(Rosters!C32=0,0,Rosters!C32)</f>
        <v>70</v>
      </c>
      <c r="G32" s="19">
        <f>IF(Rosters!D32=0,0,IF(Rosters!D32&lt;750,Rosters!D32*1.05,Rosters!D32*1.1))</f>
        <v>2447.5</v>
      </c>
      <c r="H32" s="20"/>
      <c r="I32" s="21">
        <v>1</v>
      </c>
      <c r="J32" s="4">
        <v>461</v>
      </c>
      <c r="K32" s="5" t="s">
        <v>72</v>
      </c>
    </row>
    <row r="33" spans="1:11" ht="16.5">
      <c r="A33" s="27" t="s">
        <v>73</v>
      </c>
      <c r="B33" s="16" t="s">
        <v>74</v>
      </c>
      <c r="C33" s="23">
        <v>59</v>
      </c>
      <c r="D33" s="23">
        <v>2013</v>
      </c>
      <c r="E33" s="12">
        <f>IF(Rosters!C33=0,0,Rosters!D33/Rosters!C33)</f>
        <v>34.11864406779661</v>
      </c>
      <c r="F33" s="19">
        <f>IF(Rosters!C33=0,0,Rosters!C33)</f>
        <v>59</v>
      </c>
      <c r="G33" s="19">
        <f>IF(Rosters!D33=0,0,IF(Rosters!D33&lt;750,Rosters!D33*1.05,Rosters!D33*1.1))</f>
        <v>2214.3</v>
      </c>
      <c r="H33" s="26"/>
      <c r="I33" s="26">
        <v>54</v>
      </c>
      <c r="J33" s="4">
        <v>425</v>
      </c>
      <c r="K33" s="5" t="s">
        <v>75</v>
      </c>
    </row>
    <row r="34" spans="1:11" ht="16.5">
      <c r="A34" s="24" t="s">
        <v>76</v>
      </c>
      <c r="B34" s="16" t="s">
        <v>24</v>
      </c>
      <c r="C34" s="23">
        <v>74</v>
      </c>
      <c r="D34" s="23">
        <v>2280</v>
      </c>
      <c r="E34" s="12">
        <f>IF(Rosters!C34=0,0,Rosters!D34/Rosters!C34)</f>
        <v>30.81081081081081</v>
      </c>
      <c r="F34" s="19">
        <f>IF(Rosters!C34=0,0,Rosters!C34)</f>
        <v>74</v>
      </c>
      <c r="G34" s="19">
        <f>IF(Rosters!D34=0,0,IF(Rosters!D34&lt;750,Rosters!D34*1.05,Rosters!D34*1.1))</f>
        <v>2508</v>
      </c>
      <c r="H34" s="22"/>
      <c r="I34" s="26">
        <v>54</v>
      </c>
      <c r="J34" s="4">
        <v>425</v>
      </c>
      <c r="K34" s="1" t="s">
        <v>77</v>
      </c>
    </row>
    <row r="35" spans="1:11" ht="16.5">
      <c r="A35" s="2" t="s">
        <v>78</v>
      </c>
      <c r="B35" s="16" t="s">
        <v>38</v>
      </c>
      <c r="C35" s="23">
        <v>73</v>
      </c>
      <c r="D35" s="23">
        <v>1274</v>
      </c>
      <c r="E35" s="12">
        <f>IF(Rosters!C35=0,0,Rosters!D35/Rosters!C35)</f>
        <v>17.45205479452055</v>
      </c>
      <c r="F35" s="19">
        <f>IF(Rosters!C35=0,0,Rosters!C35)</f>
        <v>73</v>
      </c>
      <c r="G35" s="19">
        <f>IF(Rosters!D35=0,0,IF(Rosters!D35&lt;750,Rosters!D35*1.05,Rosters!D35*1.1))</f>
        <v>1401.4</v>
      </c>
      <c r="I35" s="4">
        <v>54</v>
      </c>
      <c r="J35" s="4">
        <v>314</v>
      </c>
      <c r="K35" s="1" t="s">
        <v>79</v>
      </c>
    </row>
    <row r="36" spans="1:11" s="22" customFormat="1" ht="16.5">
      <c r="A36" s="2" t="s">
        <v>80</v>
      </c>
      <c r="B36" s="16" t="s">
        <v>81</v>
      </c>
      <c r="C36" s="23">
        <v>69</v>
      </c>
      <c r="D36" s="23">
        <v>2493</v>
      </c>
      <c r="E36" s="12">
        <f>IF(Rosters!C36=0,0,Rosters!D36/Rosters!C36)</f>
        <v>36.130434782608695</v>
      </c>
      <c r="F36" s="19">
        <f>IF(Rosters!C36=0,0,Rosters!C36)</f>
        <v>69</v>
      </c>
      <c r="G36" s="19">
        <f>IF(Rosters!D36=0,0,IF(Rosters!D36&lt;750,Rosters!D36*1.05,Rosters!D36*1.1))</f>
        <v>2742.3</v>
      </c>
      <c r="H36" s="10"/>
      <c r="I36" s="4">
        <v>3241</v>
      </c>
      <c r="J36" s="4">
        <v>654</v>
      </c>
      <c r="K36" s="1" t="s">
        <v>82</v>
      </c>
    </row>
    <row r="37" spans="1:11" s="26" customFormat="1" ht="16.5">
      <c r="A37" s="2" t="s">
        <v>83</v>
      </c>
      <c r="B37" s="16" t="s">
        <v>84</v>
      </c>
      <c r="C37" s="23">
        <v>33</v>
      </c>
      <c r="D37" s="23">
        <v>889</v>
      </c>
      <c r="E37" s="12">
        <f>IF(Rosters!C37=0,0,Rosters!D37/Rosters!C37)</f>
        <v>26.939393939393938</v>
      </c>
      <c r="F37" s="19">
        <f>IF(Rosters!C37=0,0,Rosters!C37)</f>
        <v>33</v>
      </c>
      <c r="G37" s="19">
        <f>IF(Rosters!D37=0,0,IF(Rosters!D37&lt;750,Rosters!D37*1.05,Rosters!D37*1.1))</f>
        <v>977.9000000000001</v>
      </c>
      <c r="H37" s="1"/>
      <c r="I37" s="4">
        <v>45</v>
      </c>
      <c r="J37" s="4">
        <v>424</v>
      </c>
      <c r="K37" s="5" t="s">
        <v>85</v>
      </c>
    </row>
    <row r="38" spans="1:11" s="22" customFormat="1" ht="16.5">
      <c r="A38" s="2" t="s">
        <v>86</v>
      </c>
      <c r="B38" s="16" t="s">
        <v>87</v>
      </c>
      <c r="C38" s="23">
        <v>76</v>
      </c>
      <c r="D38" s="23">
        <v>1865</v>
      </c>
      <c r="E38" s="12">
        <f>IF(Rosters!C38=0,0,Rosters!D38/Rosters!C38)</f>
        <v>24.539473684210527</v>
      </c>
      <c r="F38" s="19">
        <f>IF(Rosters!C38=0,0,Rosters!C38)</f>
        <v>76</v>
      </c>
      <c r="G38" s="19">
        <f>IF(Rosters!D38=0,0,IF(Rosters!D38&lt;750,Rosters!D38*1.05,Rosters!D38*1.1))</f>
        <v>2051.5</v>
      </c>
      <c r="H38" s="1"/>
      <c r="I38" s="4">
        <v>1</v>
      </c>
      <c r="J38" s="4">
        <v>350</v>
      </c>
      <c r="K38" s="5" t="s">
        <v>88</v>
      </c>
    </row>
    <row r="39" spans="1:13" s="26" customFormat="1" ht="16.5">
      <c r="A39" s="2" t="s">
        <v>89</v>
      </c>
      <c r="B39" s="16" t="s">
        <v>69</v>
      </c>
      <c r="C39" s="23">
        <v>62</v>
      </c>
      <c r="D39" s="23">
        <v>973</v>
      </c>
      <c r="E39" s="12">
        <f>IF(Rosters!C39=0,0,Rosters!D39/Rosters!C39)</f>
        <v>15.693548387096774</v>
      </c>
      <c r="F39" s="19">
        <f>IF(Rosters!C39=0,0,Rosters!C39)</f>
        <v>62</v>
      </c>
      <c r="G39" s="19">
        <f>IF(Rosters!D39=0,0,IF(Rosters!D39&lt;750,Rosters!D39*1.05,Rosters!D39*1.1))</f>
        <v>1070.3000000000002</v>
      </c>
      <c r="H39" s="1"/>
      <c r="I39" s="4">
        <v>213</v>
      </c>
      <c r="J39" s="4">
        <v>331</v>
      </c>
      <c r="K39" s="5" t="s">
        <v>90</v>
      </c>
      <c r="L39" s="1"/>
      <c r="M39" s="1"/>
    </row>
    <row r="40" spans="1:14" ht="16.5">
      <c r="A40" s="15" t="s">
        <v>91</v>
      </c>
      <c r="B40" s="16" t="s">
        <v>81</v>
      </c>
      <c r="C40" s="23">
        <v>68</v>
      </c>
      <c r="D40" s="23">
        <v>1148</v>
      </c>
      <c r="E40" s="12">
        <v>16.88235294117647</v>
      </c>
      <c r="F40" s="19">
        <v>68</v>
      </c>
      <c r="G40" s="19">
        <v>1262.8000000000002</v>
      </c>
      <c r="H40" s="13"/>
      <c r="I40" s="21">
        <v>54</v>
      </c>
      <c r="J40" s="4">
        <v>315</v>
      </c>
      <c r="K40" s="5" t="s">
        <v>92</v>
      </c>
      <c r="L40" s="2"/>
      <c r="M40" s="2"/>
      <c r="N40" s="2"/>
    </row>
    <row r="41" spans="1:11" ht="16.5">
      <c r="A41" s="24" t="s">
        <v>93</v>
      </c>
      <c r="B41" s="16" t="s">
        <v>81</v>
      </c>
      <c r="C41" s="23">
        <v>62</v>
      </c>
      <c r="D41" s="23">
        <v>1545</v>
      </c>
      <c r="E41" s="12">
        <f>IF(Rosters!C41=0,0,Rosters!D41/Rosters!C41)</f>
        <v>24.919354838709676</v>
      </c>
      <c r="F41" s="19">
        <f>IF(Rosters!C41=0,0,Rosters!C41)</f>
        <v>62</v>
      </c>
      <c r="G41" s="19">
        <f>IF(Rosters!D41=0,0,IF(Rosters!D41&lt;750,Rosters!D41*1.05,Rosters!D41*1.1))</f>
        <v>1699.5000000000002</v>
      </c>
      <c r="H41" s="22"/>
      <c r="I41" s="25">
        <v>231</v>
      </c>
      <c r="J41" s="4">
        <v>452</v>
      </c>
      <c r="K41" s="5" t="s">
        <v>94</v>
      </c>
    </row>
    <row r="42" spans="1:11" ht="16.5">
      <c r="A42" s="15" t="s">
        <v>95</v>
      </c>
      <c r="B42" s="16" t="s">
        <v>84</v>
      </c>
      <c r="C42" s="23">
        <v>77</v>
      </c>
      <c r="D42" s="23">
        <v>1641</v>
      </c>
      <c r="E42" s="12">
        <v>21.31168831168831</v>
      </c>
      <c r="F42" s="19">
        <v>77</v>
      </c>
      <c r="G42" s="19">
        <v>1805.1</v>
      </c>
      <c r="H42" s="15"/>
      <c r="I42" s="21">
        <v>21</v>
      </c>
      <c r="J42" s="4">
        <v>330</v>
      </c>
      <c r="K42" s="1" t="s">
        <v>96</v>
      </c>
    </row>
    <row r="43" spans="1:13" s="22" customFormat="1" ht="16.5">
      <c r="A43" s="15" t="s">
        <v>97</v>
      </c>
      <c r="B43" s="15" t="s">
        <v>38</v>
      </c>
      <c r="C43" s="23">
        <v>21</v>
      </c>
      <c r="D43" s="23">
        <v>101</v>
      </c>
      <c r="E43" s="12">
        <v>4.809523809523809</v>
      </c>
      <c r="F43" s="19">
        <v>21</v>
      </c>
      <c r="G43" s="19">
        <v>106.05000000000001</v>
      </c>
      <c r="H43" s="1"/>
      <c r="I43" s="21">
        <v>213</v>
      </c>
      <c r="J43" s="21">
        <v>321</v>
      </c>
      <c r="K43" s="1" t="s">
        <v>98</v>
      </c>
      <c r="L43" s="15"/>
      <c r="M43" s="15"/>
    </row>
    <row r="44" spans="1:11" s="22" customFormat="1" ht="16.5">
      <c r="A44" s="2" t="s">
        <v>99</v>
      </c>
      <c r="B44" s="16" t="s">
        <v>100</v>
      </c>
      <c r="C44" s="23">
        <v>30</v>
      </c>
      <c r="D44" s="23">
        <v>895</v>
      </c>
      <c r="E44" s="12">
        <f>IF(Rosters!C44=0,0,Rosters!D44/Rosters!C44)</f>
        <v>29.833333333333332</v>
      </c>
      <c r="F44" s="19">
        <f>IF(Rosters!C44=0,0,Rosters!C44)</f>
        <v>30</v>
      </c>
      <c r="G44" s="19">
        <f>IF(Rosters!D44=0,0,IF(Rosters!D44&lt;750,Rosters!D44*1.05,Rosters!D44*1.1))</f>
        <v>984.5000000000001</v>
      </c>
      <c r="H44" s="1"/>
      <c r="I44" s="4">
        <v>12</v>
      </c>
      <c r="J44" s="4">
        <v>341</v>
      </c>
      <c r="K44" s="5" t="s">
        <v>101</v>
      </c>
    </row>
    <row r="45" spans="1:11" ht="16.5">
      <c r="A45" s="15" t="s">
        <v>102</v>
      </c>
      <c r="B45" s="15" t="s">
        <v>103</v>
      </c>
      <c r="C45" s="23">
        <v>31</v>
      </c>
      <c r="D45" s="23">
        <v>332</v>
      </c>
      <c r="E45" s="12">
        <v>10.709677419354838</v>
      </c>
      <c r="F45" s="19">
        <v>31</v>
      </c>
      <c r="G45" s="19">
        <v>348.6</v>
      </c>
      <c r="H45" s="26"/>
      <c r="I45" s="21">
        <v>32</v>
      </c>
      <c r="J45" s="21">
        <v>322</v>
      </c>
      <c r="K45" s="5" t="s">
        <v>104</v>
      </c>
    </row>
    <row r="46" spans="1:8" ht="16.5">
      <c r="A46" s="28" t="s">
        <v>62</v>
      </c>
      <c r="B46" s="10"/>
      <c r="C46" s="11"/>
      <c r="D46" s="29">
        <f>SUM(Rosters!D30:D45)</f>
        <v>22884</v>
      </c>
      <c r="E46" s="30"/>
      <c r="F46" s="13"/>
      <c r="G46" s="31">
        <f>SUM(Rosters!G30:G45)</f>
        <v>25150.749999999996</v>
      </c>
      <c r="H46" s="32"/>
    </row>
    <row r="47" spans="1:4" ht="16.5">
      <c r="A47" s="35"/>
      <c r="C47" s="34"/>
      <c r="D47" s="34"/>
    </row>
    <row r="48" spans="3:4" ht="16.5">
      <c r="C48" s="34"/>
      <c r="D48" s="34"/>
    </row>
    <row r="49" spans="1:4" ht="16.5">
      <c r="A49" s="7" t="s">
        <v>105</v>
      </c>
      <c r="C49" s="34"/>
      <c r="D49" s="34"/>
    </row>
    <row r="50" spans="1:4" ht="16.5">
      <c r="A50" s="35" t="s">
        <v>106</v>
      </c>
      <c r="C50" s="34"/>
      <c r="D50" s="34"/>
    </row>
    <row r="51" spans="1:11" ht="16.5">
      <c r="A51" s="2" t="s">
        <v>107</v>
      </c>
      <c r="B51" s="16" t="s">
        <v>108</v>
      </c>
      <c r="C51" s="23">
        <v>63</v>
      </c>
      <c r="D51" s="23">
        <v>1037</v>
      </c>
      <c r="E51" s="12">
        <v>16.46031746031746</v>
      </c>
      <c r="F51" s="19">
        <v>63</v>
      </c>
      <c r="G51" s="19">
        <v>1140.7</v>
      </c>
      <c r="I51" s="4">
        <v>5</v>
      </c>
      <c r="J51" s="4">
        <v>314</v>
      </c>
      <c r="K51" s="5" t="s">
        <v>109</v>
      </c>
    </row>
    <row r="52" spans="1:10" ht="16.5">
      <c r="A52" s="2" t="s">
        <v>110</v>
      </c>
      <c r="B52" s="16" t="s">
        <v>35</v>
      </c>
      <c r="C52" s="23">
        <v>82</v>
      </c>
      <c r="D52" s="23">
        <v>1964</v>
      </c>
      <c r="E52" s="12">
        <f>IF(Rosters!C52=0,0,Rosters!D52/Rosters!C52)</f>
        <v>23.951219512195124</v>
      </c>
      <c r="F52" s="23">
        <v>82</v>
      </c>
      <c r="G52" s="19">
        <f>IF(Rosters!D52=0,0,IF(Rosters!D52&lt;750,Rosters!D52*1.05,Rosters!D52*1.1))</f>
        <v>2160.4</v>
      </c>
      <c r="I52" s="21">
        <v>12</v>
      </c>
      <c r="J52" s="21">
        <v>240</v>
      </c>
    </row>
    <row r="53" spans="1:11" s="26" customFormat="1" ht="16.5">
      <c r="A53" s="15" t="s">
        <v>111</v>
      </c>
      <c r="B53" s="16" t="s">
        <v>112</v>
      </c>
      <c r="C53" s="23">
        <v>71</v>
      </c>
      <c r="D53" s="23">
        <v>1692</v>
      </c>
      <c r="E53" s="12">
        <f>IF(Rosters!C53=0,0,Rosters!D53/Rosters!C53)</f>
        <v>23.830985915492956</v>
      </c>
      <c r="F53" s="23">
        <v>71</v>
      </c>
      <c r="G53" s="19">
        <f>IF(Rosters!D53=0,0,IF(Rosters!D53&lt;750,Rosters!D53*1.05,Rosters!D53*1.1))</f>
        <v>1861.2</v>
      </c>
      <c r="H53" s="20"/>
      <c r="I53" s="21">
        <v>54</v>
      </c>
      <c r="J53" s="4">
        <v>314</v>
      </c>
      <c r="K53" s="5" t="s">
        <v>113</v>
      </c>
    </row>
    <row r="54" spans="1:15" ht="16.5">
      <c r="A54" s="15" t="s">
        <v>114</v>
      </c>
      <c r="B54" s="16" t="s">
        <v>115</v>
      </c>
      <c r="C54" s="23">
        <v>78</v>
      </c>
      <c r="D54" s="23">
        <v>2471</v>
      </c>
      <c r="E54" s="12">
        <f>IF(Rosters!C54=0,0,Rosters!D54/Rosters!C54)</f>
        <v>31.67948717948718</v>
      </c>
      <c r="F54" s="23">
        <v>78</v>
      </c>
      <c r="G54" s="19">
        <f>IF(Rosters!D54=0,0,IF(Rosters!D54&lt;750,Rosters!D54*1.05,Rosters!D54*1.1))</f>
        <v>2718.1000000000004</v>
      </c>
      <c r="H54" s="20"/>
      <c r="I54" s="21">
        <v>342</v>
      </c>
      <c r="J54" s="4">
        <v>533</v>
      </c>
      <c r="K54" s="5" t="s">
        <v>116</v>
      </c>
      <c r="L54" s="26"/>
      <c r="M54" s="26"/>
      <c r="N54" s="26"/>
      <c r="O54" s="26"/>
    </row>
    <row r="55" spans="1:13" ht="16.5">
      <c r="A55" s="15" t="s">
        <v>117</v>
      </c>
      <c r="B55" s="15" t="s">
        <v>112</v>
      </c>
      <c r="C55" s="23">
        <v>59</v>
      </c>
      <c r="D55" s="23">
        <v>1476</v>
      </c>
      <c r="E55" s="12">
        <v>25.016949152542374</v>
      </c>
      <c r="F55" s="19">
        <v>59</v>
      </c>
      <c r="G55" s="19">
        <v>1623.6</v>
      </c>
      <c r="I55" s="21">
        <v>12</v>
      </c>
      <c r="J55" s="21">
        <v>341</v>
      </c>
      <c r="K55" s="5" t="s">
        <v>118</v>
      </c>
      <c r="L55" s="2"/>
      <c r="M55" s="2"/>
    </row>
    <row r="56" spans="1:11" ht="16.5">
      <c r="A56" s="15" t="s">
        <v>119</v>
      </c>
      <c r="B56" s="16" t="s">
        <v>115</v>
      </c>
      <c r="C56" s="23">
        <v>50</v>
      </c>
      <c r="D56" s="23">
        <v>1087</v>
      </c>
      <c r="E56" s="12">
        <v>21.74</v>
      </c>
      <c r="F56" s="19">
        <v>50</v>
      </c>
      <c r="G56" s="19">
        <v>1195.7</v>
      </c>
      <c r="H56" s="13"/>
      <c r="I56" s="4">
        <v>231</v>
      </c>
      <c r="J56" s="4">
        <v>341</v>
      </c>
      <c r="K56" s="1" t="s">
        <v>120</v>
      </c>
    </row>
    <row r="57" spans="1:11" ht="16.5">
      <c r="A57" s="2" t="s">
        <v>121</v>
      </c>
      <c r="B57" s="16" t="s">
        <v>22</v>
      </c>
      <c r="C57" s="23">
        <v>78</v>
      </c>
      <c r="D57" s="23">
        <v>2681</v>
      </c>
      <c r="E57" s="12">
        <f>IF(Rosters!C57=0,0,Rosters!D57/Rosters!C57)</f>
        <v>34.37179487179487</v>
      </c>
      <c r="F57" s="23">
        <v>78</v>
      </c>
      <c r="G57" s="19">
        <f>IF(Rosters!D57=0,0,IF(Rosters!D57&lt;750,Rosters!D57*1.05,Rosters!D57*1.1))</f>
        <v>2949.1000000000004</v>
      </c>
      <c r="I57" s="4">
        <v>45</v>
      </c>
      <c r="J57" s="4">
        <v>425</v>
      </c>
      <c r="K57" s="1" t="s">
        <v>122</v>
      </c>
    </row>
    <row r="58" spans="1:11" ht="16.5">
      <c r="A58" s="15" t="s">
        <v>123</v>
      </c>
      <c r="B58" s="16" t="s">
        <v>74</v>
      </c>
      <c r="C58" s="23">
        <v>68</v>
      </c>
      <c r="D58" s="23">
        <v>2408</v>
      </c>
      <c r="E58" s="12">
        <f>IF(Rosters!C58=0,0,Rosters!D58/Rosters!C58)</f>
        <v>35.411764705882355</v>
      </c>
      <c r="F58" s="23">
        <v>68</v>
      </c>
      <c r="G58" s="19">
        <f>IF(Rosters!D58=0,0,IF(Rosters!D58&lt;750,Rosters!D58*1.05,Rosters!D58*1.1))</f>
        <v>2648.8</v>
      </c>
      <c r="H58" s="13"/>
      <c r="I58" s="21">
        <v>3214</v>
      </c>
      <c r="J58" s="4">
        <v>433</v>
      </c>
      <c r="K58" s="1" t="s">
        <v>124</v>
      </c>
    </row>
    <row r="59" spans="1:10" s="1" customFormat="1" ht="16.5">
      <c r="A59" s="2" t="s">
        <v>125</v>
      </c>
      <c r="B59" s="16" t="s">
        <v>60</v>
      </c>
      <c r="C59" s="23">
        <v>82</v>
      </c>
      <c r="D59" s="23">
        <v>2453</v>
      </c>
      <c r="E59" s="12">
        <f>IF(Rosters!C59=0,0,Rosters!D59/Rosters!C59)</f>
        <v>29.914634146341463</v>
      </c>
      <c r="F59" s="23">
        <v>82</v>
      </c>
      <c r="G59" s="19">
        <f>IF(Rosters!D59=0,0,IF(Rosters!D59&lt;750,Rosters!D59*1.05,Rosters!D59*1.1))</f>
        <v>2698.3</v>
      </c>
      <c r="I59" s="4">
        <v>54</v>
      </c>
      <c r="J59" s="4">
        <v>425</v>
      </c>
    </row>
    <row r="60" spans="1:11" ht="16.5">
      <c r="A60" s="27" t="s">
        <v>126</v>
      </c>
      <c r="B60" s="16" t="s">
        <v>40</v>
      </c>
      <c r="C60" s="17">
        <v>80</v>
      </c>
      <c r="D60" s="17">
        <v>2315</v>
      </c>
      <c r="E60" s="12">
        <f>IF(Rosters!C60=0,0,Rosters!D60/Rosters!C60)</f>
        <v>28.9375</v>
      </c>
      <c r="F60" s="17">
        <v>80</v>
      </c>
      <c r="G60" s="19">
        <f>IF(Rosters!D60=0,0,IF(Rosters!D60&lt;750,Rosters!D60*1.05,Rosters!D60*1.1))</f>
        <v>2546.5</v>
      </c>
      <c r="H60" s="26"/>
      <c r="I60" s="4">
        <v>23</v>
      </c>
      <c r="J60" s="4">
        <v>341</v>
      </c>
      <c r="K60" s="5" t="s">
        <v>127</v>
      </c>
    </row>
    <row r="61" spans="1:11" ht="16.5">
      <c r="A61" s="15" t="s">
        <v>128</v>
      </c>
      <c r="B61" s="15" t="s">
        <v>81</v>
      </c>
      <c r="C61" s="23">
        <v>57</v>
      </c>
      <c r="D61" s="23">
        <v>669</v>
      </c>
      <c r="E61" s="12">
        <v>11.736842105263158</v>
      </c>
      <c r="F61" s="19">
        <v>57</v>
      </c>
      <c r="G61" s="19">
        <v>702.45</v>
      </c>
      <c r="I61" s="21">
        <v>34</v>
      </c>
      <c r="J61" s="21">
        <v>323</v>
      </c>
      <c r="K61" s="5" t="s">
        <v>129</v>
      </c>
    </row>
    <row r="62" spans="1:11" ht="16.5">
      <c r="A62" s="15" t="s">
        <v>130</v>
      </c>
      <c r="B62" s="16" t="s">
        <v>69</v>
      </c>
      <c r="C62" s="23">
        <v>74</v>
      </c>
      <c r="D62" s="23">
        <v>1398</v>
      </c>
      <c r="E62" s="12">
        <f>IF(Rosters!C62=0,0,Rosters!D62/Rosters!C62)</f>
        <v>18.89189189189189</v>
      </c>
      <c r="F62" s="23">
        <v>74</v>
      </c>
      <c r="G62" s="19">
        <f>IF(Rosters!D62=0,0,IF(Rosters!D62&lt;750,Rosters!D62*1.05,Rosters!D62*1.1))</f>
        <v>1537.8000000000002</v>
      </c>
      <c r="H62" s="13"/>
      <c r="I62" s="21">
        <v>54</v>
      </c>
      <c r="J62" s="4">
        <v>314</v>
      </c>
      <c r="K62" s="5" t="s">
        <v>131</v>
      </c>
    </row>
    <row r="63" spans="1:11" ht="16.5">
      <c r="A63" s="16" t="s">
        <v>132</v>
      </c>
      <c r="B63" s="16" t="s">
        <v>74</v>
      </c>
      <c r="C63" s="23">
        <v>70</v>
      </c>
      <c r="D63" s="23">
        <v>1192</v>
      </c>
      <c r="E63" s="12">
        <v>17.02857142857143</v>
      </c>
      <c r="F63" s="19">
        <v>70</v>
      </c>
      <c r="G63" s="19">
        <v>1311.2</v>
      </c>
      <c r="H63" s="34"/>
      <c r="I63" s="38">
        <v>45</v>
      </c>
      <c r="J63" s="38">
        <v>424</v>
      </c>
      <c r="K63" s="5" t="s">
        <v>133</v>
      </c>
    </row>
    <row r="64" spans="1:11" ht="16.5">
      <c r="A64" s="27" t="s">
        <v>134</v>
      </c>
      <c r="B64" s="16" t="s">
        <v>135</v>
      </c>
      <c r="C64" s="23">
        <v>51</v>
      </c>
      <c r="D64" s="23">
        <v>801</v>
      </c>
      <c r="E64" s="12">
        <v>15.705882352941176</v>
      </c>
      <c r="F64" s="19">
        <v>51</v>
      </c>
      <c r="G64" s="19">
        <v>881.1</v>
      </c>
      <c r="H64" s="26"/>
      <c r="I64" s="4">
        <v>1</v>
      </c>
      <c r="J64" s="4">
        <v>340</v>
      </c>
      <c r="K64" s="5" t="s">
        <v>136</v>
      </c>
    </row>
    <row r="65" spans="1:11" ht="16.5">
      <c r="A65" s="27" t="s">
        <v>137</v>
      </c>
      <c r="B65" s="16" t="s">
        <v>35</v>
      </c>
      <c r="C65" s="23">
        <v>74</v>
      </c>
      <c r="D65" s="23">
        <v>1806</v>
      </c>
      <c r="E65" s="37">
        <v>24.405405405405407</v>
      </c>
      <c r="F65" s="19">
        <v>74</v>
      </c>
      <c r="G65" s="19">
        <v>1986.6</v>
      </c>
      <c r="H65" s="26"/>
      <c r="I65" s="4">
        <v>324</v>
      </c>
      <c r="J65" s="4">
        <v>322</v>
      </c>
      <c r="K65" s="5" t="s">
        <v>138</v>
      </c>
    </row>
    <row r="66" spans="1:11" ht="16.5">
      <c r="A66" s="2" t="s">
        <v>139</v>
      </c>
      <c r="B66" s="16" t="s">
        <v>40</v>
      </c>
      <c r="C66" s="17">
        <v>72</v>
      </c>
      <c r="D66" s="17">
        <v>1330</v>
      </c>
      <c r="E66" s="12">
        <f>IF(Rosters!C66=0,0,Rosters!D66/Rosters!C66)</f>
        <v>18.47222222222222</v>
      </c>
      <c r="F66" s="17">
        <v>72</v>
      </c>
      <c r="G66" s="19">
        <f>IF(Rosters!D66=0,0,IF(Rosters!D66&lt;750,Rosters!D66*1.05,Rosters!D66*1.1))</f>
        <v>1463.0000000000002</v>
      </c>
      <c r="I66" s="4">
        <v>12</v>
      </c>
      <c r="J66" s="4">
        <v>240</v>
      </c>
      <c r="K66" s="5" t="s">
        <v>140</v>
      </c>
    </row>
    <row r="67" spans="1:11" ht="16.5">
      <c r="A67" s="2" t="s">
        <v>141</v>
      </c>
      <c r="B67" s="16" t="s">
        <v>40</v>
      </c>
      <c r="C67" s="23">
        <v>29</v>
      </c>
      <c r="D67" s="23">
        <v>430</v>
      </c>
      <c r="E67" s="12">
        <v>14.827586206896552</v>
      </c>
      <c r="F67" s="19">
        <v>29</v>
      </c>
      <c r="G67" s="19">
        <v>451.5</v>
      </c>
      <c r="I67" s="4">
        <v>342</v>
      </c>
      <c r="J67" s="4">
        <v>433</v>
      </c>
      <c r="K67" s="5" t="s">
        <v>142</v>
      </c>
    </row>
    <row r="68" spans="1:10" ht="16.5">
      <c r="A68" s="2" t="s">
        <v>143</v>
      </c>
      <c r="B68" s="16" t="s">
        <v>45</v>
      </c>
      <c r="C68" s="23">
        <v>82</v>
      </c>
      <c r="D68" s="23">
        <v>1991</v>
      </c>
      <c r="E68" s="12">
        <f>IF(Rosters!C68=0,0,Rosters!D68/Rosters!C68)</f>
        <v>24.28048780487805</v>
      </c>
      <c r="F68" s="23">
        <v>82</v>
      </c>
      <c r="G68" s="19">
        <f>IF(Rosters!D68=0,0,IF(Rosters!D68&lt;750,Rosters!D68*1.05,Rosters!D68*1.1))</f>
        <v>2190.1000000000004</v>
      </c>
      <c r="H68" s="39"/>
      <c r="I68" s="26">
        <v>12</v>
      </c>
      <c r="J68" s="26">
        <v>331</v>
      </c>
    </row>
    <row r="69" spans="1:7" ht="16.5">
      <c r="A69" s="28" t="s">
        <v>62</v>
      </c>
      <c r="C69" s="34"/>
      <c r="D69" s="32">
        <f>SUM(Rosters!D51:D68)</f>
        <v>29201</v>
      </c>
      <c r="G69" s="31">
        <f>SUM(Rosters!G51:G68)</f>
        <v>32066.15</v>
      </c>
    </row>
    <row r="70" spans="1:4" ht="16.5">
      <c r="A70" s="35"/>
      <c r="C70" s="34"/>
      <c r="D70" s="34"/>
    </row>
    <row r="71" spans="1:4" ht="16.5">
      <c r="A71" s="35"/>
      <c r="C71" s="34"/>
      <c r="D71" s="34"/>
    </row>
    <row r="72" spans="1:4" ht="16.5">
      <c r="A72" s="7" t="s">
        <v>144</v>
      </c>
      <c r="C72" s="34"/>
      <c r="D72" s="34"/>
    </row>
    <row r="73" spans="1:4" ht="16.5">
      <c r="A73" s="40" t="s">
        <v>145</v>
      </c>
      <c r="C73" s="34"/>
      <c r="D73" s="34"/>
    </row>
    <row r="74" spans="1:13" s="20" customFormat="1" ht="16.5">
      <c r="A74" s="15" t="s">
        <v>146</v>
      </c>
      <c r="B74" s="16" t="s">
        <v>69</v>
      </c>
      <c r="C74" s="23">
        <v>71</v>
      </c>
      <c r="D74" s="23">
        <v>2512</v>
      </c>
      <c r="E74" s="12">
        <f>IF(Rosters!C74=0,0,Rosters!D74/Rosters!C74)</f>
        <v>35.38028169014085</v>
      </c>
      <c r="F74" s="19">
        <f>IF(Rosters!C74=0,0,Rosters!C74)</f>
        <v>71</v>
      </c>
      <c r="G74" s="19">
        <f>IF(Rosters!D74=0,0,IF(Rosters!D74&lt;750,Rosters!D74*1.05,Rosters!D74*1.1))</f>
        <v>2763.2000000000003</v>
      </c>
      <c r="H74" s="13"/>
      <c r="I74" s="21">
        <v>45</v>
      </c>
      <c r="J74" s="4">
        <v>425</v>
      </c>
      <c r="K74" s="1" t="s">
        <v>147</v>
      </c>
      <c r="L74" s="15"/>
      <c r="M74" s="15"/>
    </row>
    <row r="75" spans="1:14" s="26" customFormat="1" ht="16.5">
      <c r="A75" s="2" t="s">
        <v>148</v>
      </c>
      <c r="B75" s="2" t="s">
        <v>135</v>
      </c>
      <c r="C75" s="23">
        <v>62</v>
      </c>
      <c r="D75" s="23">
        <v>1388</v>
      </c>
      <c r="E75" s="12">
        <f>IF(Rosters!C75=0,0,Rosters!D75/Rosters!C75)</f>
        <v>22.387096774193548</v>
      </c>
      <c r="F75" s="19">
        <f>IF(Rosters!C75=0,0,Rosters!C75)</f>
        <v>62</v>
      </c>
      <c r="G75" s="19">
        <f>IF(Rosters!D75=0,0,IF(Rosters!D75&lt;750,Rosters!D75*1.05,Rosters!D75*1.1))</f>
        <v>1526.8000000000002</v>
      </c>
      <c r="H75" s="2"/>
      <c r="I75" s="4">
        <v>213</v>
      </c>
      <c r="J75" s="4">
        <v>331</v>
      </c>
      <c r="K75" s="1" t="s">
        <v>149</v>
      </c>
      <c r="L75" s="2"/>
      <c r="M75" s="2"/>
      <c r="N75" s="2"/>
    </row>
    <row r="76" spans="1:13" s="26" customFormat="1" ht="16.5">
      <c r="A76" s="24" t="s">
        <v>150</v>
      </c>
      <c r="B76" s="16" t="s">
        <v>53</v>
      </c>
      <c r="C76" s="23">
        <v>82</v>
      </c>
      <c r="D76" s="23">
        <v>2587</v>
      </c>
      <c r="E76" s="12">
        <f>IF(Rosters!C76=0,0,Rosters!D76/Rosters!C76)</f>
        <v>31.548780487804876</v>
      </c>
      <c r="F76" s="19">
        <f>IF(Rosters!C76=0,0,Rosters!C76)</f>
        <v>82</v>
      </c>
      <c r="G76" s="19">
        <f>IF(Rosters!D76=0,0,IF(Rosters!D76&lt;750,Rosters!D76*1.05,Rosters!D76*1.1))</f>
        <v>2845.7000000000003</v>
      </c>
      <c r="H76" s="22"/>
      <c r="I76" s="25">
        <v>23</v>
      </c>
      <c r="J76" s="26">
        <v>341</v>
      </c>
      <c r="K76" s="1"/>
      <c r="L76" s="2"/>
      <c r="M76" s="2"/>
    </row>
    <row r="77" spans="1:11" ht="16.5">
      <c r="A77" s="2" t="s">
        <v>151</v>
      </c>
      <c r="B77" s="16" t="s">
        <v>19</v>
      </c>
      <c r="C77" s="23">
        <v>80</v>
      </c>
      <c r="D77" s="23">
        <v>2368</v>
      </c>
      <c r="E77" s="12">
        <f>IF(Rosters!C77=0,0,Rosters!D77/Rosters!C77)</f>
        <v>29.6</v>
      </c>
      <c r="F77" s="19">
        <f>IF(Rosters!C77=0,0,Rosters!C77)</f>
        <v>80</v>
      </c>
      <c r="G77" s="19">
        <f>IF(Rosters!D77=0,0,IF(Rosters!D77&lt;750,Rosters!D77*1.05,Rosters!D77*1.1))</f>
        <v>2604.8</v>
      </c>
      <c r="I77" s="4">
        <v>21</v>
      </c>
      <c r="J77" s="4">
        <v>441</v>
      </c>
      <c r="K77" s="1" t="s">
        <v>152</v>
      </c>
    </row>
    <row r="78" spans="1:11" ht="16.5">
      <c r="A78" s="15" t="s">
        <v>153</v>
      </c>
      <c r="B78" s="15" t="s">
        <v>84</v>
      </c>
      <c r="C78" s="23">
        <v>69</v>
      </c>
      <c r="D78" s="23">
        <v>854</v>
      </c>
      <c r="E78" s="12">
        <v>12.376811594202898</v>
      </c>
      <c r="F78" s="19">
        <v>69</v>
      </c>
      <c r="G78" s="19">
        <v>939.4000000000001</v>
      </c>
      <c r="I78" s="21">
        <v>54</v>
      </c>
      <c r="J78" s="21">
        <v>424</v>
      </c>
      <c r="K78" s="1" t="s">
        <v>154</v>
      </c>
    </row>
    <row r="79" spans="1:11" ht="16.5">
      <c r="A79" s="2" t="s">
        <v>155</v>
      </c>
      <c r="B79" s="2" t="s">
        <v>156</v>
      </c>
      <c r="C79" s="23">
        <v>80</v>
      </c>
      <c r="D79" s="23">
        <v>2699</v>
      </c>
      <c r="E79" s="12">
        <f>IF(Rosters!C79=0,0,Rosters!D79/Rosters!C79)</f>
        <v>33.7375</v>
      </c>
      <c r="F79" s="19">
        <f>IF(Rosters!C79=0,0,Rosters!C79)</f>
        <v>80</v>
      </c>
      <c r="G79" s="19">
        <f>IF(Rosters!D79=0,0,IF(Rosters!D79&lt;750,Rosters!D79*1.05,Rosters!D79*1.1))</f>
        <v>2968.9</v>
      </c>
      <c r="I79" s="4">
        <v>231</v>
      </c>
      <c r="J79" s="4">
        <v>341</v>
      </c>
      <c r="K79" s="1" t="s">
        <v>157</v>
      </c>
    </row>
    <row r="80" spans="1:11" ht="16.5">
      <c r="A80" s="16" t="s">
        <v>158</v>
      </c>
      <c r="B80" s="2" t="s">
        <v>19</v>
      </c>
      <c r="C80" s="23">
        <v>62</v>
      </c>
      <c r="D80" s="23">
        <v>995</v>
      </c>
      <c r="E80" s="37">
        <v>18.85333333333333</v>
      </c>
      <c r="F80" s="19">
        <f>IF(Rosters!C80=0,0,Rosters!C80)</f>
        <v>62</v>
      </c>
      <c r="G80" s="19">
        <f>IF(Rosters!D80=0,0,IF(Rosters!D80&lt;750,Rosters!D80*1.05,Rosters!D80*1.1))</f>
        <v>1094.5</v>
      </c>
      <c r="H80" s="10"/>
      <c r="I80" s="4">
        <v>45</v>
      </c>
      <c r="J80" s="4">
        <v>425</v>
      </c>
      <c r="K80" s="5" t="s">
        <v>159</v>
      </c>
    </row>
    <row r="81" spans="1:13" ht="16.5">
      <c r="A81" s="2" t="s">
        <v>160</v>
      </c>
      <c r="B81" s="16" t="s">
        <v>69</v>
      </c>
      <c r="C81" s="23">
        <v>59</v>
      </c>
      <c r="D81" s="23">
        <v>1638</v>
      </c>
      <c r="E81" s="12">
        <f>IF(Rosters!C81=0,0,Rosters!D81/Rosters!C81)</f>
        <v>27.76271186440678</v>
      </c>
      <c r="F81" s="19">
        <f>IF(Rosters!C81=0,0,Rosters!C81)</f>
        <v>59</v>
      </c>
      <c r="G81" s="19">
        <f>IF(Rosters!D81=0,0,IF(Rosters!D81&lt;750,Rosters!D81*1.05,Rosters!D81*1.1))</f>
        <v>1801.8000000000002</v>
      </c>
      <c r="I81" s="4">
        <v>54</v>
      </c>
      <c r="J81" s="4">
        <v>415</v>
      </c>
      <c r="K81" s="5" t="s">
        <v>161</v>
      </c>
      <c r="L81" s="2"/>
      <c r="M81" s="2"/>
    </row>
    <row r="82" spans="1:15" s="26" customFormat="1" ht="16.5">
      <c r="A82" s="2" t="s">
        <v>162</v>
      </c>
      <c r="B82" s="16" t="s">
        <v>50</v>
      </c>
      <c r="C82" s="23">
        <v>38</v>
      </c>
      <c r="D82" s="23">
        <v>866</v>
      </c>
      <c r="E82" s="12">
        <f>IF(Rosters!C82=0,0,Rosters!D82/Rosters!C82)</f>
        <v>22.789473684210527</v>
      </c>
      <c r="F82" s="19">
        <f>IF(Rosters!C82=0,0,Rosters!C82)</f>
        <v>38</v>
      </c>
      <c r="G82" s="19">
        <f>IF(Rosters!D82=0,0,IF(Rosters!D82&lt;750,Rosters!D82*1.05,Rosters!D82*1.1))</f>
        <v>952.6</v>
      </c>
      <c r="H82" s="1"/>
      <c r="I82" s="4">
        <v>32</v>
      </c>
      <c r="J82" s="4">
        <v>432</v>
      </c>
      <c r="K82" s="5" t="s">
        <v>163</v>
      </c>
      <c r="L82" s="1"/>
      <c r="M82" s="1"/>
      <c r="N82" s="1"/>
      <c r="O82" s="1"/>
    </row>
    <row r="83" spans="1:13" s="34" customFormat="1" ht="16.5">
      <c r="A83" s="15" t="s">
        <v>164</v>
      </c>
      <c r="B83" s="15" t="s">
        <v>19</v>
      </c>
      <c r="C83" s="23">
        <v>51</v>
      </c>
      <c r="D83" s="23">
        <v>1012</v>
      </c>
      <c r="E83" s="12">
        <v>19.84313725490196</v>
      </c>
      <c r="F83" s="19">
        <v>51</v>
      </c>
      <c r="G83" s="19">
        <v>1113.2</v>
      </c>
      <c r="H83" s="1"/>
      <c r="I83" s="21">
        <v>12</v>
      </c>
      <c r="J83" s="21">
        <v>240</v>
      </c>
      <c r="K83" s="1" t="s">
        <v>165</v>
      </c>
      <c r="L83" s="16"/>
      <c r="M83" s="16"/>
    </row>
    <row r="84" spans="1:14" ht="16.5">
      <c r="A84" s="15" t="s">
        <v>166</v>
      </c>
      <c r="B84" s="15" t="s">
        <v>167</v>
      </c>
      <c r="C84" s="23">
        <v>25</v>
      </c>
      <c r="D84" s="23">
        <v>738</v>
      </c>
      <c r="E84" s="12">
        <v>29.52</v>
      </c>
      <c r="F84" s="19">
        <v>25</v>
      </c>
      <c r="G84" s="19">
        <v>774.9</v>
      </c>
      <c r="H84" s="22"/>
      <c r="I84" s="21">
        <v>43</v>
      </c>
      <c r="J84" s="21">
        <v>434</v>
      </c>
      <c r="K84" s="5" t="s">
        <v>168</v>
      </c>
      <c r="L84" s="27"/>
      <c r="M84" s="27"/>
      <c r="N84" s="27"/>
    </row>
    <row r="85" spans="1:11" s="26" customFormat="1" ht="16.5">
      <c r="A85" s="2" t="s">
        <v>169</v>
      </c>
      <c r="B85" s="16" t="s">
        <v>170</v>
      </c>
      <c r="C85" s="23">
        <v>81</v>
      </c>
      <c r="D85" s="23">
        <v>1659</v>
      </c>
      <c r="E85" s="12">
        <f>IF(Rosters!C85=0,0,Rosters!D85/Rosters!C85)</f>
        <v>20.48148148148148</v>
      </c>
      <c r="F85" s="19">
        <f>IF(Rosters!C85=0,0,Rosters!C85)</f>
        <v>81</v>
      </c>
      <c r="G85" s="19">
        <f>IF(Rosters!D85=0,0,IF(Rosters!D85&lt;750,Rosters!D85*1.05,Rosters!D85*1.1))</f>
        <v>1824.9</v>
      </c>
      <c r="H85" s="1"/>
      <c r="I85" s="21">
        <v>45</v>
      </c>
      <c r="J85" s="21">
        <v>424</v>
      </c>
      <c r="K85" s="1">
        <v>68</v>
      </c>
    </row>
    <row r="86" spans="1:11" ht="16.5">
      <c r="A86" s="2" t="s">
        <v>171</v>
      </c>
      <c r="B86" s="16" t="s">
        <v>60</v>
      </c>
      <c r="C86" s="23">
        <v>64</v>
      </c>
      <c r="D86" s="23">
        <v>1188</v>
      </c>
      <c r="E86" s="12">
        <v>18.5625</v>
      </c>
      <c r="F86" s="19">
        <v>64</v>
      </c>
      <c r="G86" s="19">
        <v>1306.8000000000002</v>
      </c>
      <c r="I86" s="4">
        <v>12</v>
      </c>
      <c r="J86" s="4">
        <v>341</v>
      </c>
      <c r="K86" s="5" t="s">
        <v>172</v>
      </c>
    </row>
    <row r="87" spans="1:11" s="22" customFormat="1" ht="16.5">
      <c r="A87" s="24" t="s">
        <v>173</v>
      </c>
      <c r="B87" s="16" t="s">
        <v>174</v>
      </c>
      <c r="C87" s="23">
        <v>77</v>
      </c>
      <c r="D87" s="23">
        <v>2455</v>
      </c>
      <c r="E87" s="37">
        <f>IF(Rosters!C87=0,0,Rosters!D87/Rosters!C87)</f>
        <v>31.883116883116884</v>
      </c>
      <c r="F87" s="19">
        <f>IF(Rosters!C87=0,0,Rosters!C87)</f>
        <v>77</v>
      </c>
      <c r="G87" s="19">
        <f>IF(Rosters!D87=0,0,IF(Rosters!D87&lt;750,Rosters!D87*1.05,Rosters!D87*1.1))</f>
        <v>2700.5</v>
      </c>
      <c r="I87" s="25">
        <v>231</v>
      </c>
      <c r="J87" s="21">
        <v>462</v>
      </c>
      <c r="K87" s="5" t="s">
        <v>175</v>
      </c>
    </row>
    <row r="88" spans="1:14" ht="16.5">
      <c r="A88" s="2" t="s">
        <v>176</v>
      </c>
      <c r="B88" s="16" t="s">
        <v>32</v>
      </c>
      <c r="C88" s="23">
        <v>78</v>
      </c>
      <c r="D88" s="23">
        <v>2383</v>
      </c>
      <c r="E88" s="12">
        <f>IF(Rosters!C88=0,0,Rosters!D88/Rosters!C88)</f>
        <v>30.55128205128205</v>
      </c>
      <c r="F88" s="19">
        <f>IF(Rosters!C88=0,0,Rosters!C88)</f>
        <v>78</v>
      </c>
      <c r="G88" s="19">
        <f>IF(Rosters!D88=0,0,IF(Rosters!D88&lt;750,Rosters!D88*1.05,Rosters!D88*1.1))</f>
        <v>2621.3</v>
      </c>
      <c r="I88" s="4">
        <v>324</v>
      </c>
      <c r="J88" s="4">
        <v>543</v>
      </c>
      <c r="K88" s="5" t="s">
        <v>177</v>
      </c>
      <c r="L88" s="27"/>
      <c r="M88" s="27"/>
      <c r="N88" s="27"/>
    </row>
    <row r="89" spans="1:8" ht="16.5">
      <c r="A89" s="28" t="s">
        <v>62</v>
      </c>
      <c r="B89" s="10"/>
      <c r="C89" s="11"/>
      <c r="D89" s="29">
        <f>SUM(Rosters!D74:D88)</f>
        <v>25342</v>
      </c>
      <c r="E89" s="30"/>
      <c r="F89" s="13"/>
      <c r="G89" s="31">
        <f>SUM(Rosters!G74:G88)</f>
        <v>27839.3</v>
      </c>
      <c r="H89" s="32"/>
    </row>
    <row r="90" spans="1:4" ht="16.5">
      <c r="A90" s="35"/>
      <c r="C90" s="34"/>
      <c r="D90" s="34"/>
    </row>
    <row r="91" spans="3:4" ht="16.5">
      <c r="C91" s="34"/>
      <c r="D91" s="34"/>
    </row>
    <row r="92" spans="1:4" ht="16.5">
      <c r="A92" s="7" t="s">
        <v>178</v>
      </c>
      <c r="C92" s="34"/>
      <c r="D92" s="34"/>
    </row>
    <row r="93" spans="1:4" ht="16.5">
      <c r="A93" s="35" t="s">
        <v>179</v>
      </c>
      <c r="C93" s="34"/>
      <c r="D93" s="34"/>
    </row>
    <row r="94" spans="1:11" ht="16.5">
      <c r="A94" s="24" t="s">
        <v>180</v>
      </c>
      <c r="B94" s="16" t="s">
        <v>135</v>
      </c>
      <c r="C94" s="23">
        <v>51</v>
      </c>
      <c r="D94" s="23">
        <v>383</v>
      </c>
      <c r="E94" s="37">
        <v>7.509803921568627</v>
      </c>
      <c r="F94" s="19">
        <v>51</v>
      </c>
      <c r="G94" s="19">
        <v>402.15</v>
      </c>
      <c r="H94" s="22"/>
      <c r="I94" s="25">
        <v>45</v>
      </c>
      <c r="J94" s="4">
        <v>424</v>
      </c>
      <c r="K94" s="5" t="s">
        <v>165</v>
      </c>
    </row>
    <row r="95" spans="1:11" ht="16.5">
      <c r="A95" s="2" t="s">
        <v>181</v>
      </c>
      <c r="B95" s="16" t="s">
        <v>24</v>
      </c>
      <c r="C95" s="17">
        <v>76</v>
      </c>
      <c r="D95" s="18">
        <v>2288</v>
      </c>
      <c r="E95" s="12">
        <f>IF(Rosters!C95=0,0,Rosters!D95/Rosters!C95)</f>
        <v>30.105263157894736</v>
      </c>
      <c r="F95" s="17">
        <v>76</v>
      </c>
      <c r="G95" s="19">
        <f>IF(Rosters!D95=0,0,IF(Rosters!D95&lt;750,Rosters!D95*1.05,Rosters!D95*1.1))</f>
        <v>2516.8</v>
      </c>
      <c r="I95" s="4">
        <v>1</v>
      </c>
      <c r="J95" s="4">
        <v>330</v>
      </c>
      <c r="K95" s="22" t="s">
        <v>88</v>
      </c>
    </row>
    <row r="96" spans="1:11" s="20" customFormat="1" ht="16.5">
      <c r="A96" s="15" t="s">
        <v>182</v>
      </c>
      <c r="B96" s="16" t="s">
        <v>66</v>
      </c>
      <c r="C96" s="23">
        <v>75</v>
      </c>
      <c r="D96" s="23">
        <v>1831</v>
      </c>
      <c r="E96" s="12">
        <f>IF(Rosters!C96=0,0,Rosters!D96/Rosters!C96)</f>
        <v>24.413333333333334</v>
      </c>
      <c r="F96" s="23">
        <v>75</v>
      </c>
      <c r="G96" s="19">
        <f>IF(Rosters!D96=0,0,IF(Rosters!D96&lt;750,Rosters!D96*1.05,Rosters!D96*1.1))</f>
        <v>2014.1000000000001</v>
      </c>
      <c r="I96" s="25">
        <v>12</v>
      </c>
      <c r="J96" s="4">
        <v>451</v>
      </c>
      <c r="K96" s="5" t="s">
        <v>183</v>
      </c>
    </row>
    <row r="97" spans="1:11" ht="16.5">
      <c r="A97" s="15" t="s">
        <v>184</v>
      </c>
      <c r="B97" s="16" t="s">
        <v>35</v>
      </c>
      <c r="C97" s="23">
        <v>66</v>
      </c>
      <c r="D97" s="23">
        <v>1101</v>
      </c>
      <c r="E97" s="12">
        <v>16.681818181818183</v>
      </c>
      <c r="F97" s="19">
        <v>66</v>
      </c>
      <c r="G97" s="19">
        <v>1211.1000000000001</v>
      </c>
      <c r="H97" s="20"/>
      <c r="I97" s="21">
        <v>45</v>
      </c>
      <c r="J97" s="4">
        <v>425</v>
      </c>
      <c r="K97" s="1" t="s">
        <v>185</v>
      </c>
    </row>
    <row r="98" spans="1:11" ht="16.5">
      <c r="A98" s="24" t="s">
        <v>186</v>
      </c>
      <c r="B98" s="16" t="s">
        <v>115</v>
      </c>
      <c r="C98" s="23">
        <v>75</v>
      </c>
      <c r="D98" s="23">
        <v>2086</v>
      </c>
      <c r="E98" s="12">
        <f>IF(Rosters!C98=0,0,Rosters!D98/Rosters!C98)</f>
        <v>27.813333333333333</v>
      </c>
      <c r="F98" s="41">
        <f>IF(Rosters!C98=0,0,Rosters!C98)</f>
        <v>75</v>
      </c>
      <c r="G98" s="19">
        <f>IF(Rosters!D98=0,0,IF(Rosters!D98&lt;750,Rosters!D98*1.05,Rosters!D98*1.1))</f>
        <v>2294.6000000000004</v>
      </c>
      <c r="H98" s="22"/>
      <c r="I98" s="25">
        <v>453</v>
      </c>
      <c r="J98" s="4">
        <v>424</v>
      </c>
      <c r="K98" s="1" t="s">
        <v>187</v>
      </c>
    </row>
    <row r="99" spans="1:11" ht="16.5">
      <c r="A99" s="15" t="s">
        <v>188</v>
      </c>
      <c r="B99" s="16" t="s">
        <v>16</v>
      </c>
      <c r="C99" s="23">
        <v>81</v>
      </c>
      <c r="D99" s="23">
        <v>2687</v>
      </c>
      <c r="E99" s="12">
        <f>IF(Rosters!C99=0,0,Rosters!D99/Rosters!C99)</f>
        <v>33.17283950617284</v>
      </c>
      <c r="F99" s="23">
        <v>81</v>
      </c>
      <c r="G99" s="19">
        <f>IF(Rosters!D99=0,0,IF(Rosters!D99&lt;750,Rosters!D99*1.05,Rosters!D99*1.1))</f>
        <v>2955.7000000000003</v>
      </c>
      <c r="H99" s="20"/>
      <c r="I99" s="21">
        <v>5</v>
      </c>
      <c r="J99" s="4">
        <v>426</v>
      </c>
      <c r="K99" s="1">
        <v>1</v>
      </c>
    </row>
    <row r="100" spans="1:11" ht="16.5">
      <c r="A100" s="2" t="s">
        <v>189</v>
      </c>
      <c r="B100" s="16" t="s">
        <v>27</v>
      </c>
      <c r="C100" s="23">
        <v>56</v>
      </c>
      <c r="D100" s="23">
        <v>790</v>
      </c>
      <c r="E100" s="12">
        <v>14.107142857142858</v>
      </c>
      <c r="F100" s="19">
        <v>56</v>
      </c>
      <c r="G100" s="19">
        <v>869.0000000000001</v>
      </c>
      <c r="I100" s="4">
        <v>23</v>
      </c>
      <c r="J100" s="4">
        <v>330</v>
      </c>
      <c r="K100" s="1" t="s">
        <v>190</v>
      </c>
    </row>
    <row r="101" spans="1:11" s="20" customFormat="1" ht="16.5">
      <c r="A101" s="24" t="s">
        <v>191</v>
      </c>
      <c r="B101" s="16" t="s">
        <v>27</v>
      </c>
      <c r="C101" s="17">
        <v>68</v>
      </c>
      <c r="D101" s="17">
        <v>2369</v>
      </c>
      <c r="E101" s="12">
        <f>IF(Rosters!C101=0,0,Rosters!D101/Rosters!C101)</f>
        <v>34.838235294117645</v>
      </c>
      <c r="F101" s="17">
        <v>68</v>
      </c>
      <c r="G101" s="19">
        <f>IF(Rosters!D101=0,0,IF(Rosters!D101&lt;750,Rosters!D101*1.05,Rosters!D101*1.1))</f>
        <v>2605.9</v>
      </c>
      <c r="H101" s="22"/>
      <c r="I101" s="25">
        <v>34</v>
      </c>
      <c r="J101" s="4">
        <v>434</v>
      </c>
      <c r="K101" s="1" t="s">
        <v>192</v>
      </c>
    </row>
    <row r="102" spans="1:11" ht="16.5">
      <c r="A102" s="24" t="s">
        <v>193</v>
      </c>
      <c r="B102" s="16" t="s">
        <v>66</v>
      </c>
      <c r="C102" s="17">
        <v>40</v>
      </c>
      <c r="D102" s="17">
        <v>1303</v>
      </c>
      <c r="E102" s="12">
        <f>IF(Rosters!C102=0,0,Rosters!D102/Rosters!C102)</f>
        <v>32.575</v>
      </c>
      <c r="F102" s="17">
        <v>40</v>
      </c>
      <c r="G102" s="19">
        <f>IF(Rosters!D102=0,0,IF(Rosters!D102&lt;750,Rosters!D102*1.05,Rosters!D102*1.1))</f>
        <v>1433.3000000000002</v>
      </c>
      <c r="H102" s="22"/>
      <c r="I102" s="4">
        <v>1</v>
      </c>
      <c r="J102" s="4">
        <v>442</v>
      </c>
      <c r="K102" s="5" t="s">
        <v>194</v>
      </c>
    </row>
    <row r="103" spans="1:11" ht="16.5">
      <c r="A103" s="24" t="s">
        <v>195</v>
      </c>
      <c r="B103" s="16" t="s">
        <v>112</v>
      </c>
      <c r="C103" s="23">
        <v>76</v>
      </c>
      <c r="D103" s="23">
        <v>2245</v>
      </c>
      <c r="E103" s="12">
        <f>IF(Rosters!C103=0,0,Rosters!D103/Rosters!C103)</f>
        <v>29.539473684210527</v>
      </c>
      <c r="F103" s="23">
        <v>76</v>
      </c>
      <c r="G103" s="19">
        <f>IF(Rosters!D103=0,0,IF(Rosters!D103&lt;750,Rosters!D103*1.05,Rosters!D103*1.1))</f>
        <v>2469.5</v>
      </c>
      <c r="H103" s="22"/>
      <c r="I103" s="26">
        <v>34</v>
      </c>
      <c r="J103" s="4">
        <v>433</v>
      </c>
      <c r="K103" s="5" t="s">
        <v>196</v>
      </c>
    </row>
    <row r="104" spans="1:10" ht="16.5">
      <c r="A104" s="2" t="s">
        <v>197</v>
      </c>
      <c r="B104" s="16" t="s">
        <v>74</v>
      </c>
      <c r="C104" s="23">
        <v>82</v>
      </c>
      <c r="D104" s="23">
        <v>2670</v>
      </c>
      <c r="E104" s="12">
        <f>IF(Rosters!C104=0,0,Rosters!D104/Rosters!C104)</f>
        <v>32.5609756097561</v>
      </c>
      <c r="F104" s="23">
        <v>82</v>
      </c>
      <c r="G104" s="19">
        <f>IF(Rosters!D104=0,0,IF(Rosters!D104&lt;750,Rosters!D104*1.05,Rosters!D104*1.1))</f>
        <v>2937.0000000000005</v>
      </c>
      <c r="I104" s="4">
        <v>23</v>
      </c>
      <c r="J104" s="4">
        <v>341</v>
      </c>
    </row>
    <row r="105" spans="1:11" ht="16.5">
      <c r="A105" s="24" t="s">
        <v>198</v>
      </c>
      <c r="B105" s="16" t="s">
        <v>45</v>
      </c>
      <c r="C105" s="17">
        <v>81</v>
      </c>
      <c r="D105" s="17">
        <v>2156</v>
      </c>
      <c r="E105" s="12">
        <f>IF(Rosters!C105=0,0,Rosters!D105/Rosters!C105)</f>
        <v>26.617283950617285</v>
      </c>
      <c r="F105" s="17">
        <v>81</v>
      </c>
      <c r="G105" s="19">
        <f>IF(Rosters!D105=0,0,IF(Rosters!D105&lt;750,Rosters!D105*1.05,Rosters!D105*1.1))</f>
        <v>2371.6000000000004</v>
      </c>
      <c r="H105" s="22"/>
      <c r="I105" s="26">
        <v>435</v>
      </c>
      <c r="J105" s="4">
        <v>425</v>
      </c>
      <c r="K105" s="5" t="s">
        <v>199</v>
      </c>
    </row>
    <row r="106" spans="1:11" ht="16.5">
      <c r="A106" s="16" t="s">
        <v>200</v>
      </c>
      <c r="B106" s="16" t="s">
        <v>100</v>
      </c>
      <c r="C106" s="23">
        <v>73</v>
      </c>
      <c r="D106" s="23">
        <v>1399</v>
      </c>
      <c r="E106" s="12">
        <v>19.164383561643834</v>
      </c>
      <c r="F106" s="19">
        <v>73</v>
      </c>
      <c r="G106" s="19">
        <v>1538.9</v>
      </c>
      <c r="I106" s="4">
        <v>54</v>
      </c>
      <c r="J106" s="4">
        <v>424</v>
      </c>
      <c r="K106" s="5" t="s">
        <v>201</v>
      </c>
    </row>
    <row r="107" spans="1:11" ht="16.5">
      <c r="A107" s="2" t="s">
        <v>202</v>
      </c>
      <c r="B107" s="16" t="s">
        <v>35</v>
      </c>
      <c r="C107" s="23">
        <v>80</v>
      </c>
      <c r="D107" s="23">
        <v>1743</v>
      </c>
      <c r="E107" s="12">
        <v>21.7875</v>
      </c>
      <c r="F107" s="19">
        <v>80</v>
      </c>
      <c r="G107" s="19">
        <v>1917.3000000000002</v>
      </c>
      <c r="I107" s="4">
        <v>34</v>
      </c>
      <c r="J107" s="4">
        <v>433</v>
      </c>
      <c r="K107" s="5" t="s">
        <v>203</v>
      </c>
    </row>
    <row r="108" spans="1:11" ht="16.5">
      <c r="A108" s="15" t="s">
        <v>204</v>
      </c>
      <c r="B108" s="15" t="s">
        <v>103</v>
      </c>
      <c r="C108" s="23">
        <v>67</v>
      </c>
      <c r="D108" s="23">
        <v>1808</v>
      </c>
      <c r="E108" s="12">
        <v>26.98507462686567</v>
      </c>
      <c r="F108" s="19">
        <v>67</v>
      </c>
      <c r="G108" s="19">
        <v>1988.8000000000002</v>
      </c>
      <c r="H108" s="22"/>
      <c r="I108" s="21">
        <v>12</v>
      </c>
      <c r="J108" s="21">
        <v>451</v>
      </c>
      <c r="K108" s="5" t="s">
        <v>205</v>
      </c>
    </row>
    <row r="109" spans="1:11" ht="16.5">
      <c r="A109" s="2" t="s">
        <v>206</v>
      </c>
      <c r="B109" s="16" t="s">
        <v>81</v>
      </c>
      <c r="C109" s="23">
        <v>70</v>
      </c>
      <c r="D109" s="23">
        <v>2080</v>
      </c>
      <c r="E109" s="12">
        <v>29.714285714285715</v>
      </c>
      <c r="F109" s="19">
        <v>70</v>
      </c>
      <c r="G109" s="19">
        <v>2288</v>
      </c>
      <c r="I109" s="4">
        <v>23</v>
      </c>
      <c r="J109" s="4">
        <v>432</v>
      </c>
      <c r="K109" s="5" t="s">
        <v>207</v>
      </c>
    </row>
    <row r="110" spans="1:11" ht="16.5">
      <c r="A110" s="2" t="s">
        <v>208</v>
      </c>
      <c r="B110" s="16" t="s">
        <v>174</v>
      </c>
      <c r="C110" s="23">
        <v>76</v>
      </c>
      <c r="D110" s="23">
        <v>1207</v>
      </c>
      <c r="E110" s="12">
        <f>IF(Rosters!C110=0,0,Rosters!D110/Rosters!C110)</f>
        <v>15.881578947368421</v>
      </c>
      <c r="F110" s="23">
        <v>76</v>
      </c>
      <c r="G110" s="19">
        <f>IF(Rosters!D110=0,0,IF(Rosters!D110&lt;750,Rosters!D110*1.05,Rosters!D110*1.1))</f>
        <v>1327.7</v>
      </c>
      <c r="I110" s="4">
        <v>54</v>
      </c>
      <c r="J110" s="4">
        <v>424</v>
      </c>
      <c r="K110" s="5" t="s">
        <v>209</v>
      </c>
    </row>
    <row r="111" spans="1:7" ht="16.5">
      <c r="A111" s="28" t="s">
        <v>62</v>
      </c>
      <c r="C111" s="34"/>
      <c r="D111" s="32">
        <f>SUM(Rosters!D94:D110)</f>
        <v>30146</v>
      </c>
      <c r="G111" s="31">
        <f>SUM(Rosters!G94:G110)</f>
        <v>33141.45</v>
      </c>
    </row>
    <row r="112" spans="1:4" ht="16.5">
      <c r="A112" s="35"/>
      <c r="C112" s="34"/>
      <c r="D112" s="34"/>
    </row>
    <row r="113" spans="1:4" ht="16.5">
      <c r="A113" s="35"/>
      <c r="C113" s="34"/>
      <c r="D113" s="34"/>
    </row>
    <row r="114" spans="1:4" ht="16.5">
      <c r="A114" s="7" t="s">
        <v>210</v>
      </c>
      <c r="C114" s="34"/>
      <c r="D114" s="34"/>
    </row>
    <row r="115" spans="1:4" ht="16.5">
      <c r="A115" s="40" t="s">
        <v>211</v>
      </c>
      <c r="C115" s="34"/>
      <c r="D115" s="34"/>
    </row>
    <row r="116" spans="1:11" s="22" customFormat="1" ht="16.5">
      <c r="A116" s="2" t="s">
        <v>212</v>
      </c>
      <c r="B116" s="16" t="s">
        <v>87</v>
      </c>
      <c r="C116" s="23">
        <v>68</v>
      </c>
      <c r="D116" s="23">
        <v>1287</v>
      </c>
      <c r="E116" s="12">
        <f>IF(Rosters!C116=0,0,Rosters!D116/Rosters!C116)</f>
        <v>18.926470588235293</v>
      </c>
      <c r="F116" s="19">
        <f>IF(Rosters!C116=0,0,Rosters!C116)</f>
        <v>68</v>
      </c>
      <c r="G116" s="19">
        <f>IF(Rosters!D116=0,0,IF(Rosters!D116&lt;750,Rosters!D116*1.05,Rosters!D116*1.1))</f>
        <v>1415.7</v>
      </c>
      <c r="H116" s="1"/>
      <c r="I116" s="4">
        <v>435</v>
      </c>
      <c r="J116" s="4">
        <v>424</v>
      </c>
      <c r="K116" s="5" t="s">
        <v>192</v>
      </c>
    </row>
    <row r="117" spans="1:11" s="26" customFormat="1" ht="16.5">
      <c r="A117" s="2" t="s">
        <v>213</v>
      </c>
      <c r="B117" s="16" t="s">
        <v>35</v>
      </c>
      <c r="C117" s="23">
        <v>70</v>
      </c>
      <c r="D117" s="23">
        <v>1771</v>
      </c>
      <c r="E117" s="12">
        <f>IF(Rosters!C117=0,0,Rosters!D117/Rosters!C117)</f>
        <v>25.3</v>
      </c>
      <c r="F117" s="19">
        <f>IF(Rosters!C117=0,0,Rosters!C117)</f>
        <v>70</v>
      </c>
      <c r="G117" s="19">
        <f>IF(Rosters!D117=0,0,IF(Rosters!D117&lt;750,Rosters!D117*1.05,Rosters!D117*1.1))</f>
        <v>1948.1000000000001</v>
      </c>
      <c r="H117" s="1"/>
      <c r="I117" s="4">
        <v>54</v>
      </c>
      <c r="J117" s="4">
        <v>415</v>
      </c>
      <c r="K117" s="20" t="s">
        <v>214</v>
      </c>
    </row>
    <row r="118" spans="1:13" s="20" customFormat="1" ht="16.5">
      <c r="A118" s="15" t="s">
        <v>215</v>
      </c>
      <c r="B118" s="15" t="s">
        <v>135</v>
      </c>
      <c r="C118" s="23">
        <v>33</v>
      </c>
      <c r="D118" s="23">
        <v>358</v>
      </c>
      <c r="E118" s="12">
        <v>10.848484848484848</v>
      </c>
      <c r="F118" s="19">
        <v>33</v>
      </c>
      <c r="G118" s="19">
        <v>375.9</v>
      </c>
      <c r="H118" s="1"/>
      <c r="I118" s="21">
        <v>324</v>
      </c>
      <c r="J118" s="21">
        <v>424</v>
      </c>
      <c r="K118" s="1" t="s">
        <v>216</v>
      </c>
      <c r="L118" s="24"/>
      <c r="M118" s="24"/>
    </row>
    <row r="119" spans="1:15" ht="16.5">
      <c r="A119" s="24" t="s">
        <v>217</v>
      </c>
      <c r="B119" s="16" t="s">
        <v>66</v>
      </c>
      <c r="C119" s="23">
        <v>76</v>
      </c>
      <c r="D119" s="23">
        <v>1982</v>
      </c>
      <c r="E119" s="12">
        <f>IF(Rosters!C119=0,0,Rosters!D119/Rosters!C119)</f>
        <v>26.07894736842105</v>
      </c>
      <c r="F119" s="19">
        <f>IF(Rosters!C119=0,0,Rosters!C119)</f>
        <v>76</v>
      </c>
      <c r="G119" s="19">
        <f>IF(Rosters!D119=0,0,IF(Rosters!D119&lt;750,Rosters!D119*1.05,Rosters!D119*1.1))</f>
        <v>2180.2000000000003</v>
      </c>
      <c r="H119" s="22"/>
      <c r="I119" s="26">
        <v>54</v>
      </c>
      <c r="J119" s="4">
        <v>315</v>
      </c>
      <c r="K119" s="5" t="s">
        <v>218</v>
      </c>
      <c r="L119" s="42"/>
      <c r="M119" s="27"/>
      <c r="N119" s="27"/>
      <c r="O119" s="27"/>
    </row>
    <row r="120" spans="1:11" ht="16.5">
      <c r="A120" s="24" t="s">
        <v>219</v>
      </c>
      <c r="B120" s="16" t="s">
        <v>50</v>
      </c>
      <c r="C120" s="17">
        <v>29</v>
      </c>
      <c r="D120" s="17">
        <v>549</v>
      </c>
      <c r="E120" s="12">
        <v>18.93103448275862</v>
      </c>
      <c r="F120" s="19">
        <v>29</v>
      </c>
      <c r="G120" s="19">
        <v>576.45</v>
      </c>
      <c r="H120" s="22"/>
      <c r="I120" s="25">
        <v>12</v>
      </c>
      <c r="J120" s="4">
        <v>341</v>
      </c>
      <c r="K120" s="5" t="s">
        <v>220</v>
      </c>
    </row>
    <row r="121" spans="1:15" s="26" customFormat="1" ht="16.5">
      <c r="A121" s="15" t="s">
        <v>221</v>
      </c>
      <c r="B121" s="16" t="s">
        <v>19</v>
      </c>
      <c r="C121" s="23">
        <v>72</v>
      </c>
      <c r="D121" s="23">
        <v>2421</v>
      </c>
      <c r="E121" s="12">
        <f>IF(Rosters!C121=0,0,Rosters!D121/Rosters!C121)</f>
        <v>33.625</v>
      </c>
      <c r="F121" s="19">
        <f>IF(Rosters!C121=0,0,Rosters!C121)</f>
        <v>72</v>
      </c>
      <c r="G121" s="19">
        <f>IF(Rosters!D121=0,0,IF(Rosters!D121&lt;750,Rosters!D121*1.05,Rosters!D121*1.1))</f>
        <v>2663.1000000000004</v>
      </c>
      <c r="H121" s="20"/>
      <c r="I121" s="21">
        <v>34</v>
      </c>
      <c r="J121" s="4">
        <v>543</v>
      </c>
      <c r="K121" s="5" t="s">
        <v>222</v>
      </c>
      <c r="L121" s="1"/>
      <c r="M121" s="1"/>
      <c r="N121" s="1"/>
      <c r="O121" s="1"/>
    </row>
    <row r="122" spans="1:11" ht="16.5">
      <c r="A122" s="2" t="s">
        <v>223</v>
      </c>
      <c r="B122" s="16" t="s">
        <v>135</v>
      </c>
      <c r="C122" s="23">
        <v>77</v>
      </c>
      <c r="D122" s="23">
        <v>2227</v>
      </c>
      <c r="E122" s="12">
        <f>IF(Rosters!C122=0,0,Rosters!D122/Rosters!C122)</f>
        <v>28.92207792207792</v>
      </c>
      <c r="F122" s="19">
        <f>IF(Rosters!C122=0,0,Rosters!C122)</f>
        <v>77</v>
      </c>
      <c r="G122" s="19">
        <f>IF(Rosters!D122=0,0,IF(Rosters!D122&lt;750,Rosters!D122*1.05,Rosters!D122*1.1))</f>
        <v>2449.7000000000003</v>
      </c>
      <c r="I122" s="4">
        <v>54</v>
      </c>
      <c r="J122" s="4">
        <v>536</v>
      </c>
      <c r="K122" s="1" t="s">
        <v>224</v>
      </c>
    </row>
    <row r="123" spans="1:11" s="26" customFormat="1" ht="16.5">
      <c r="A123" s="27" t="s">
        <v>225</v>
      </c>
      <c r="B123" s="16" t="s">
        <v>112</v>
      </c>
      <c r="C123" s="23">
        <v>65</v>
      </c>
      <c r="D123" s="23">
        <v>1675</v>
      </c>
      <c r="E123" s="12">
        <f>IF(Rosters!C123=0,0,Rosters!D123/Rosters!C123)</f>
        <v>25.76923076923077</v>
      </c>
      <c r="F123" s="19">
        <f>IF(Rosters!C123=0,0,Rosters!C123)</f>
        <v>65</v>
      </c>
      <c r="G123" s="19">
        <f>IF(Rosters!D123=0,0,IF(Rosters!D123&lt;750,Rosters!D123*1.05,Rosters!D123*1.1))</f>
        <v>1842.5000000000002</v>
      </c>
      <c r="I123" s="21">
        <v>213</v>
      </c>
      <c r="J123" s="4">
        <v>341</v>
      </c>
      <c r="K123" s="5" t="s">
        <v>226</v>
      </c>
    </row>
    <row r="124" spans="1:15" ht="16.5">
      <c r="A124" s="27" t="s">
        <v>227</v>
      </c>
      <c r="B124" s="16" t="s">
        <v>69</v>
      </c>
      <c r="C124" s="23">
        <v>54</v>
      </c>
      <c r="D124" s="23">
        <v>662</v>
      </c>
      <c r="E124" s="12">
        <v>12.25925925925926</v>
      </c>
      <c r="F124" s="19">
        <v>54</v>
      </c>
      <c r="G124" s="19">
        <v>695.1</v>
      </c>
      <c r="H124" s="26"/>
      <c r="I124" s="21">
        <v>324</v>
      </c>
      <c r="J124" s="21">
        <v>533</v>
      </c>
      <c r="K124" s="1" t="s">
        <v>228</v>
      </c>
      <c r="L124" s="26"/>
      <c r="M124" s="26"/>
      <c r="N124" s="26"/>
      <c r="O124" s="26"/>
    </row>
    <row r="125" spans="1:11" s="22" customFormat="1" ht="16.5">
      <c r="A125" s="15" t="s">
        <v>229</v>
      </c>
      <c r="B125" s="15" t="s">
        <v>100</v>
      </c>
      <c r="C125" s="23">
        <v>65</v>
      </c>
      <c r="D125" s="23">
        <v>1377</v>
      </c>
      <c r="E125" s="12">
        <v>21.184615384615384</v>
      </c>
      <c r="F125" s="19">
        <v>65</v>
      </c>
      <c r="G125" s="19">
        <v>1514.7</v>
      </c>
      <c r="H125" s="1"/>
      <c r="I125" s="21">
        <v>342</v>
      </c>
      <c r="J125" s="21">
        <v>543</v>
      </c>
      <c r="K125" s="5" t="s">
        <v>230</v>
      </c>
    </row>
    <row r="126" spans="1:13" s="22" customFormat="1" ht="16.5">
      <c r="A126" s="15" t="s">
        <v>231</v>
      </c>
      <c r="B126" s="15" t="s">
        <v>174</v>
      </c>
      <c r="C126" s="23">
        <v>59</v>
      </c>
      <c r="D126" s="23">
        <v>657</v>
      </c>
      <c r="E126" s="12">
        <v>11.135593220338983</v>
      </c>
      <c r="F126" s="19">
        <v>59</v>
      </c>
      <c r="G126" s="19">
        <v>689.85</v>
      </c>
      <c r="H126" s="1"/>
      <c r="I126" s="21">
        <v>23</v>
      </c>
      <c r="J126" s="21">
        <v>331</v>
      </c>
      <c r="K126" s="5" t="s">
        <v>161</v>
      </c>
      <c r="L126" s="20"/>
      <c r="M126" s="20"/>
    </row>
    <row r="127" spans="1:15" s="26" customFormat="1" ht="16.5">
      <c r="A127" s="2" t="s">
        <v>232</v>
      </c>
      <c r="B127" s="16" t="s">
        <v>69</v>
      </c>
      <c r="C127" s="23">
        <v>82</v>
      </c>
      <c r="D127" s="23">
        <v>2925</v>
      </c>
      <c r="E127" s="12">
        <f>IF(Rosters!C127=0,0,Rosters!D127/Rosters!C127)</f>
        <v>35.670731707317074</v>
      </c>
      <c r="F127" s="19">
        <f>IF(Rosters!C127=0,0,Rosters!C127)</f>
        <v>82</v>
      </c>
      <c r="G127" s="19">
        <f>IF(Rosters!D127=0,0,IF(Rosters!D127&lt;750,Rosters!D127*1.05,Rosters!D127*1.1))</f>
        <v>3217.5000000000005</v>
      </c>
      <c r="H127" s="1"/>
      <c r="I127" s="4">
        <v>12</v>
      </c>
      <c r="J127" s="4">
        <v>330</v>
      </c>
      <c r="K127" s="5"/>
      <c r="L127" s="43"/>
      <c r="M127" s="1"/>
      <c r="N127" s="1"/>
      <c r="O127" s="1"/>
    </row>
    <row r="128" spans="1:11" s="22" customFormat="1" ht="16.5">
      <c r="A128" s="2" t="s">
        <v>233</v>
      </c>
      <c r="B128" s="16" t="s">
        <v>167</v>
      </c>
      <c r="C128" s="23">
        <v>79</v>
      </c>
      <c r="D128" s="23">
        <v>2378</v>
      </c>
      <c r="E128" s="12">
        <f>IF(Rosters!C128=0,0,Rosters!D128/Rosters!C128)</f>
        <v>30.10126582278481</v>
      </c>
      <c r="F128" s="19">
        <f>IF(Rosters!C128=0,0,Rosters!C128)</f>
        <v>79</v>
      </c>
      <c r="G128" s="19">
        <f>IF(Rosters!D128=0,0,IF(Rosters!D128&lt;750,Rosters!D128*1.05,Rosters!D128*1.1))</f>
        <v>2615.8</v>
      </c>
      <c r="H128" s="1"/>
      <c r="I128" s="4">
        <v>324</v>
      </c>
      <c r="J128" s="4">
        <v>543</v>
      </c>
      <c r="K128" s="5" t="s">
        <v>234</v>
      </c>
    </row>
    <row r="129" spans="1:10" ht="16.5">
      <c r="A129" s="15" t="s">
        <v>235</v>
      </c>
      <c r="B129" s="15" t="s">
        <v>27</v>
      </c>
      <c r="C129" s="23">
        <v>82</v>
      </c>
      <c r="D129" s="23">
        <v>2489</v>
      </c>
      <c r="E129" s="12">
        <v>30.353658536585368</v>
      </c>
      <c r="F129" s="19">
        <v>82</v>
      </c>
      <c r="G129" s="19">
        <v>2737.9</v>
      </c>
      <c r="I129" s="21">
        <v>12</v>
      </c>
      <c r="J129" s="21">
        <v>451</v>
      </c>
    </row>
    <row r="130" spans="1:11" ht="16.5">
      <c r="A130" s="2" t="s">
        <v>236</v>
      </c>
      <c r="B130" s="16" t="s">
        <v>108</v>
      </c>
      <c r="C130" s="23">
        <v>52</v>
      </c>
      <c r="D130" s="23">
        <v>976</v>
      </c>
      <c r="E130" s="12">
        <f>IF(Rosters!C130=0,0,Rosters!D130/Rosters!C130)</f>
        <v>18.76923076923077</v>
      </c>
      <c r="F130" s="19">
        <f>IF(Rosters!C130=0,0,Rosters!C130)</f>
        <v>52</v>
      </c>
      <c r="G130" s="19">
        <f>IF(Rosters!D130=0,0,IF(Rosters!D130&lt;750,Rosters!D130*1.05,Rosters!D130*1.1))</f>
        <v>1073.6000000000001</v>
      </c>
      <c r="H130" s="10"/>
      <c r="I130" s="4">
        <v>234</v>
      </c>
      <c r="J130" s="4">
        <v>452</v>
      </c>
      <c r="K130" s="5" t="s">
        <v>237</v>
      </c>
    </row>
    <row r="131" spans="1:15" ht="16.5">
      <c r="A131" s="24" t="s">
        <v>238</v>
      </c>
      <c r="B131" s="16" t="s">
        <v>170</v>
      </c>
      <c r="C131" s="23">
        <v>53</v>
      </c>
      <c r="D131" s="18">
        <v>1107</v>
      </c>
      <c r="E131" s="12">
        <f>IF(Rosters!C131=0,0,Rosters!D131/Rosters!C131)</f>
        <v>20.88679245283019</v>
      </c>
      <c r="F131" s="19">
        <f>IF(Rosters!C131=0,0,Rosters!C131)</f>
        <v>53</v>
      </c>
      <c r="G131" s="19">
        <f>IF(Rosters!D131=0,0,IF(Rosters!D131&lt;750,Rosters!D131*1.05,Rosters!D131*1.1))</f>
        <v>1217.7</v>
      </c>
      <c r="H131" s="22"/>
      <c r="I131" s="25">
        <v>12</v>
      </c>
      <c r="J131" s="4">
        <v>341</v>
      </c>
      <c r="K131" s="5" t="s">
        <v>239</v>
      </c>
      <c r="L131" s="2"/>
      <c r="M131" s="2"/>
      <c r="N131" s="2"/>
      <c r="O131" s="2"/>
    </row>
    <row r="132" spans="1:11" s="22" customFormat="1" ht="16.5">
      <c r="A132" s="2" t="s">
        <v>240</v>
      </c>
      <c r="B132" s="16" t="s">
        <v>241</v>
      </c>
      <c r="C132" s="23">
        <v>40</v>
      </c>
      <c r="D132" s="23">
        <v>892</v>
      </c>
      <c r="E132" s="12">
        <v>22.3</v>
      </c>
      <c r="F132" s="19">
        <v>40</v>
      </c>
      <c r="G132" s="19">
        <v>981.2</v>
      </c>
      <c r="H132" s="1"/>
      <c r="I132" s="4">
        <v>45</v>
      </c>
      <c r="J132" s="4">
        <v>314</v>
      </c>
      <c r="K132" s="5" t="s">
        <v>242</v>
      </c>
    </row>
    <row r="133" spans="1:11" s="20" customFormat="1" ht="16.5">
      <c r="A133" s="15" t="s">
        <v>243</v>
      </c>
      <c r="B133" s="16" t="s">
        <v>40</v>
      </c>
      <c r="C133" s="23">
        <v>78</v>
      </c>
      <c r="D133" s="23">
        <v>2035</v>
      </c>
      <c r="E133" s="12">
        <f>IF(Rosters!C133=0,0,Rosters!D133/Rosters!C133)</f>
        <v>26.08974358974359</v>
      </c>
      <c r="F133" s="19">
        <f>IF(Rosters!C133=0,0,Rosters!C133)</f>
        <v>78</v>
      </c>
      <c r="G133" s="19">
        <f>IF(Rosters!D133=0,0,IF(Rosters!D133&lt;750,Rosters!D133*1.05,Rosters!D133*1.1))</f>
        <v>2238.5</v>
      </c>
      <c r="I133" s="4">
        <v>45</v>
      </c>
      <c r="J133" s="4">
        <v>424</v>
      </c>
      <c r="K133" s="5" t="s">
        <v>244</v>
      </c>
    </row>
    <row r="134" spans="1:8" ht="16.5">
      <c r="A134" s="28" t="s">
        <v>62</v>
      </c>
      <c r="B134" s="10"/>
      <c r="C134" s="11"/>
      <c r="D134" s="29">
        <f>SUM(Rosters!D116:D133)</f>
        <v>27768</v>
      </c>
      <c r="E134" s="30"/>
      <c r="F134" s="13"/>
      <c r="G134" s="31">
        <f>SUM(Rosters!G116:G133)</f>
        <v>30433.500000000004</v>
      </c>
      <c r="H134" s="32"/>
    </row>
    <row r="135" spans="1:4" ht="16.5">
      <c r="A135" s="35"/>
      <c r="C135" s="34"/>
      <c r="D135" s="34"/>
    </row>
    <row r="136" spans="3:4" ht="16.5">
      <c r="C136" s="34"/>
      <c r="D136" s="34"/>
    </row>
    <row r="137" spans="1:15" ht="16.5">
      <c r="A137" s="7" t="s">
        <v>245</v>
      </c>
      <c r="B137" s="10"/>
      <c r="C137" s="11"/>
      <c r="D137" s="11"/>
      <c r="E137" s="12"/>
      <c r="F137" s="13"/>
      <c r="G137" s="13"/>
      <c r="H137" s="10"/>
      <c r="L137" s="2"/>
      <c r="M137" s="2"/>
      <c r="N137" s="2"/>
      <c r="O137" s="2"/>
    </row>
    <row r="138" spans="1:15" ht="16.5">
      <c r="A138" s="14" t="s">
        <v>246</v>
      </c>
      <c r="B138" s="10"/>
      <c r="C138" s="11"/>
      <c r="D138" s="11"/>
      <c r="E138" s="12"/>
      <c r="F138" s="13"/>
      <c r="G138" s="13"/>
      <c r="H138" s="10"/>
      <c r="L138" s="2"/>
      <c r="M138" s="2"/>
      <c r="N138" s="2"/>
      <c r="O138" s="2"/>
    </row>
    <row r="139" spans="1:15" ht="16.5">
      <c r="A139" s="14" t="s">
        <v>247</v>
      </c>
      <c r="B139" s="10"/>
      <c r="C139" s="11"/>
      <c r="D139" s="11"/>
      <c r="E139" s="12"/>
      <c r="F139" s="13"/>
      <c r="G139" s="13"/>
      <c r="H139" s="10"/>
      <c r="L139" s="2"/>
      <c r="M139" s="2"/>
      <c r="N139" s="2"/>
      <c r="O139" s="2"/>
    </row>
    <row r="140" spans="1:11" s="26" customFormat="1" ht="16.5">
      <c r="A140" s="24" t="s">
        <v>248</v>
      </c>
      <c r="B140" s="16" t="s">
        <v>50</v>
      </c>
      <c r="C140" s="23">
        <v>57</v>
      </c>
      <c r="D140" s="23">
        <v>894</v>
      </c>
      <c r="E140" s="12">
        <f>IF(Rosters!C140=0,0,Rosters!D140/Rosters!C140)</f>
        <v>15.68421052631579</v>
      </c>
      <c r="F140" s="19">
        <f>IF(Rosters!C140=0,0,Rosters!C140)</f>
        <v>57</v>
      </c>
      <c r="G140" s="19">
        <f>IF(Rosters!D140=0,0,IF(Rosters!D140&lt;750,Rosters!D140*1.05,Rosters!D140*1.1))</f>
        <v>983.4000000000001</v>
      </c>
      <c r="H140" s="22"/>
      <c r="I140" s="4">
        <v>45</v>
      </c>
      <c r="J140" s="4">
        <v>323</v>
      </c>
      <c r="K140" s="5" t="s">
        <v>249</v>
      </c>
    </row>
    <row r="141" spans="1:11" ht="16.5">
      <c r="A141" s="15" t="s">
        <v>250</v>
      </c>
      <c r="B141" s="16" t="s">
        <v>112</v>
      </c>
      <c r="C141" s="23">
        <v>35</v>
      </c>
      <c r="D141" s="23">
        <v>1207</v>
      </c>
      <c r="E141" s="12">
        <f>IF(Rosters!C141=0,0,Rosters!D141/Rosters!C141)</f>
        <v>34.48571428571429</v>
      </c>
      <c r="F141" s="19">
        <f>IF(Rosters!C141=0,0,Rosters!C141)</f>
        <v>35</v>
      </c>
      <c r="G141" s="19">
        <f>IF(Rosters!D141=0,0,IF(Rosters!D141&lt;750,Rosters!D141*1.05,Rosters!D141*1.1))</f>
        <v>1327.7</v>
      </c>
      <c r="H141" s="20"/>
      <c r="I141" s="21">
        <v>231</v>
      </c>
      <c r="J141" s="4">
        <v>432</v>
      </c>
      <c r="K141" s="5" t="s">
        <v>251</v>
      </c>
    </row>
    <row r="142" spans="1:11" ht="16.5">
      <c r="A142" s="24" t="s">
        <v>252</v>
      </c>
      <c r="B142" s="16" t="s">
        <v>100</v>
      </c>
      <c r="C142" s="23">
        <v>47</v>
      </c>
      <c r="D142" s="23">
        <v>938</v>
      </c>
      <c r="E142" s="12">
        <f>IF(Rosters!C142=0,0,Rosters!D142/Rosters!C142)</f>
        <v>19.95744680851064</v>
      </c>
      <c r="F142" s="19">
        <f>IF(Rosters!C142=0,0,Rosters!C142)</f>
        <v>47</v>
      </c>
      <c r="G142" s="44">
        <v>852</v>
      </c>
      <c r="H142" s="22"/>
      <c r="I142" s="25">
        <v>12</v>
      </c>
      <c r="J142" s="4">
        <v>240</v>
      </c>
      <c r="K142" s="5" t="s">
        <v>253</v>
      </c>
    </row>
    <row r="143" spans="1:11" ht="16.5">
      <c r="A143" s="15" t="s">
        <v>254</v>
      </c>
      <c r="B143" s="15" t="s">
        <v>84</v>
      </c>
      <c r="C143" s="23">
        <v>12</v>
      </c>
      <c r="D143" s="23">
        <v>90</v>
      </c>
      <c r="E143" s="12">
        <v>7.5</v>
      </c>
      <c r="F143" s="19">
        <v>12</v>
      </c>
      <c r="G143" s="19">
        <v>94.5</v>
      </c>
      <c r="H143" s="22"/>
      <c r="I143" s="21">
        <v>54</v>
      </c>
      <c r="J143" s="21">
        <v>424</v>
      </c>
      <c r="K143" s="5" t="s">
        <v>255</v>
      </c>
    </row>
    <row r="144" spans="1:11" ht="16.5">
      <c r="A144" s="2" t="s">
        <v>256</v>
      </c>
      <c r="B144" s="16" t="s">
        <v>69</v>
      </c>
      <c r="C144" s="23">
        <v>51</v>
      </c>
      <c r="D144" s="23">
        <v>683</v>
      </c>
      <c r="E144" s="12">
        <f>IF(Rosters!C144=0,0,Rosters!D144/Rosters!C144)</f>
        <v>13.392156862745098</v>
      </c>
      <c r="F144" s="19">
        <f>IF(Rosters!C144=0,0,Rosters!C144)</f>
        <v>51</v>
      </c>
      <c r="G144" s="44">
        <v>657</v>
      </c>
      <c r="I144" s="4">
        <v>32</v>
      </c>
      <c r="J144" s="4">
        <v>331</v>
      </c>
      <c r="K144" s="1" t="s">
        <v>257</v>
      </c>
    </row>
    <row r="145" spans="1:11" ht="16.5">
      <c r="A145" s="27" t="s">
        <v>258</v>
      </c>
      <c r="B145" s="16" t="s">
        <v>112</v>
      </c>
      <c r="C145" s="23">
        <v>79</v>
      </c>
      <c r="D145" s="17">
        <v>1840</v>
      </c>
      <c r="E145" s="12">
        <f>IF(Rosters!C145=0,0,Rosters!D145/Rosters!C145)</f>
        <v>23.29113924050633</v>
      </c>
      <c r="F145" s="19">
        <f>IF(Rosters!C145=0,0,Rosters!C145)</f>
        <v>79</v>
      </c>
      <c r="G145" s="19">
        <f>IF(Rosters!D145=0,0,IF(Rosters!D145&lt;750,Rosters!D145*1.05,Rosters!D145*1.1))</f>
        <v>2024.0000000000002</v>
      </c>
      <c r="H145" s="26"/>
      <c r="I145" s="26">
        <v>54</v>
      </c>
      <c r="J145" s="26">
        <v>424</v>
      </c>
      <c r="K145" s="5" t="s">
        <v>259</v>
      </c>
    </row>
    <row r="146" spans="1:13" s="20" customFormat="1" ht="16.5">
      <c r="A146" s="2" t="s">
        <v>260</v>
      </c>
      <c r="B146" s="2" t="s">
        <v>38</v>
      </c>
      <c r="C146" s="23">
        <v>74</v>
      </c>
      <c r="D146" s="23">
        <v>904</v>
      </c>
      <c r="E146" s="12">
        <v>12.216216216216216</v>
      </c>
      <c r="F146" s="19">
        <v>74</v>
      </c>
      <c r="G146" s="19">
        <v>994.4000000000001</v>
      </c>
      <c r="H146" s="1"/>
      <c r="I146" s="4">
        <v>45</v>
      </c>
      <c r="J146" s="4">
        <v>424</v>
      </c>
      <c r="K146" s="5" t="s">
        <v>261</v>
      </c>
      <c r="L146" s="24"/>
      <c r="M146" s="24"/>
    </row>
    <row r="147" spans="1:15" ht="16.5">
      <c r="A147" s="2" t="s">
        <v>262</v>
      </c>
      <c r="B147" s="16" t="s">
        <v>27</v>
      </c>
      <c r="C147" s="23">
        <v>45</v>
      </c>
      <c r="D147" s="23">
        <v>674</v>
      </c>
      <c r="E147" s="12">
        <f>IF(Rosters!C147=0,0,Rosters!D147/Rosters!C147)</f>
        <v>14.977777777777778</v>
      </c>
      <c r="F147" s="19">
        <f>IF(Rosters!C147=0,0,Rosters!C147)</f>
        <v>45</v>
      </c>
      <c r="G147" s="19">
        <f>IF(Rosters!D147=0,0,IF(Rosters!D147&lt;750,Rosters!D147*1.05,Rosters!D147*1.1))</f>
        <v>707.7</v>
      </c>
      <c r="I147" s="4">
        <v>342</v>
      </c>
      <c r="J147" s="4">
        <v>543</v>
      </c>
      <c r="K147" s="1" t="s">
        <v>263</v>
      </c>
      <c r="L147" s="26"/>
      <c r="M147" s="26"/>
      <c r="N147" s="26"/>
      <c r="O147" s="26"/>
    </row>
    <row r="148" spans="1:11" s="22" customFormat="1" ht="16.5">
      <c r="A148" s="15" t="s">
        <v>264</v>
      </c>
      <c r="B148" s="15" t="s">
        <v>24</v>
      </c>
      <c r="C148" s="23">
        <v>79</v>
      </c>
      <c r="D148" s="23">
        <v>1673</v>
      </c>
      <c r="E148" s="12">
        <v>21.17721518987342</v>
      </c>
      <c r="F148" s="19">
        <v>79</v>
      </c>
      <c r="G148" s="44">
        <v>1776</v>
      </c>
      <c r="H148" s="1"/>
      <c r="I148" s="21">
        <v>432</v>
      </c>
      <c r="J148" s="21">
        <v>433</v>
      </c>
      <c r="K148" s="22" t="s">
        <v>259</v>
      </c>
    </row>
    <row r="149" spans="1:13" s="22" customFormat="1" ht="16.5">
      <c r="A149" s="2" t="s">
        <v>265</v>
      </c>
      <c r="B149" s="16" t="s">
        <v>108</v>
      </c>
      <c r="C149" s="23">
        <v>24</v>
      </c>
      <c r="D149" s="23">
        <v>297</v>
      </c>
      <c r="E149" s="12">
        <f>IF(Rosters!C149=0,0,Rosters!D149/Rosters!C149)</f>
        <v>12.375</v>
      </c>
      <c r="F149" s="19">
        <f>IF(Rosters!C149=0,0,Rosters!C149)</f>
        <v>24</v>
      </c>
      <c r="G149" s="19">
        <f>IF(Rosters!D149=0,0,IF(Rosters!D149&lt;750,Rosters!D149*1.05,Rosters!D149*1.1))</f>
        <v>311.85</v>
      </c>
      <c r="H149" s="1"/>
      <c r="I149" s="4">
        <v>2</v>
      </c>
      <c r="J149" s="4">
        <v>331</v>
      </c>
      <c r="K149" s="5" t="s">
        <v>266</v>
      </c>
      <c r="L149" s="20"/>
      <c r="M149" s="20"/>
    </row>
    <row r="150" spans="1:11" ht="16.5">
      <c r="A150" s="24" t="s">
        <v>267</v>
      </c>
      <c r="B150" s="16" t="s">
        <v>32</v>
      </c>
      <c r="C150" s="23">
        <v>63</v>
      </c>
      <c r="D150" s="23">
        <v>2035</v>
      </c>
      <c r="E150" s="12">
        <f>IF(Rosters!C150=0,0,Rosters!D150/Rosters!C150)</f>
        <v>32.301587301587304</v>
      </c>
      <c r="F150" s="19">
        <f>IF(Rosters!C150=0,0,Rosters!C150)</f>
        <v>63</v>
      </c>
      <c r="G150" s="19">
        <f>IF(Rosters!D150=0,0,IF(Rosters!D150&lt;750,Rosters!D150*1.05,Rosters!D150*1.1))</f>
        <v>2238.5</v>
      </c>
      <c r="H150" s="22"/>
      <c r="I150" s="25">
        <v>1</v>
      </c>
      <c r="J150" s="4">
        <v>341</v>
      </c>
      <c r="K150" s="26" t="s">
        <v>17</v>
      </c>
    </row>
    <row r="151" spans="1:11" ht="16.5">
      <c r="A151" s="2" t="s">
        <v>268</v>
      </c>
      <c r="B151" s="16" t="s">
        <v>32</v>
      </c>
      <c r="C151" s="23">
        <v>69</v>
      </c>
      <c r="D151" s="23">
        <v>1518</v>
      </c>
      <c r="E151" s="12">
        <f>IF(Rosters!C151=0,0,Rosters!D151/Rosters!C151)</f>
        <v>22</v>
      </c>
      <c r="F151" s="19">
        <f>IF(Rosters!C151=0,0,Rosters!C151)</f>
        <v>69</v>
      </c>
      <c r="G151" s="19">
        <f>IF(Rosters!D151=0,0,IF(Rosters!D151&lt;750,Rosters!D151*1.05,Rosters!D151*1.1))</f>
        <v>1669.8000000000002</v>
      </c>
      <c r="I151" s="4">
        <v>5</v>
      </c>
      <c r="J151" s="4">
        <v>415</v>
      </c>
      <c r="K151" s="1" t="s">
        <v>269</v>
      </c>
    </row>
    <row r="152" spans="1:11" s="26" customFormat="1" ht="16.5">
      <c r="A152" s="24" t="s">
        <v>270</v>
      </c>
      <c r="B152" s="16" t="s">
        <v>16</v>
      </c>
      <c r="C152" s="23">
        <v>63</v>
      </c>
      <c r="D152" s="23">
        <v>824</v>
      </c>
      <c r="E152" s="12">
        <v>13.079365079365079</v>
      </c>
      <c r="F152" s="19">
        <v>63</v>
      </c>
      <c r="G152" s="19">
        <v>906.4000000000001</v>
      </c>
      <c r="H152" s="22"/>
      <c r="I152" s="25">
        <v>45</v>
      </c>
      <c r="J152" s="4">
        <v>313</v>
      </c>
      <c r="K152" s="5" t="s">
        <v>17</v>
      </c>
    </row>
    <row r="153" spans="1:11" ht="16.5">
      <c r="A153" s="15" t="s">
        <v>271</v>
      </c>
      <c r="B153" s="15" t="s">
        <v>84</v>
      </c>
      <c r="C153" s="23">
        <v>62</v>
      </c>
      <c r="D153" s="23">
        <v>1352</v>
      </c>
      <c r="E153" s="12">
        <v>21.806451612903224</v>
      </c>
      <c r="F153" s="19">
        <v>62</v>
      </c>
      <c r="G153" s="44">
        <v>1453</v>
      </c>
      <c r="I153" s="21">
        <v>231</v>
      </c>
      <c r="J153" s="21">
        <v>432</v>
      </c>
      <c r="K153" s="5" t="s">
        <v>272</v>
      </c>
    </row>
    <row r="154" spans="1:13" s="20" customFormat="1" ht="16.5">
      <c r="A154" s="15" t="s">
        <v>273</v>
      </c>
      <c r="B154" s="15" t="s">
        <v>35</v>
      </c>
      <c r="C154" s="23">
        <v>32</v>
      </c>
      <c r="D154" s="23">
        <v>485</v>
      </c>
      <c r="E154" s="12">
        <v>15.15625</v>
      </c>
      <c r="F154" s="19">
        <v>32</v>
      </c>
      <c r="G154" s="19">
        <v>509.25</v>
      </c>
      <c r="H154" s="1"/>
      <c r="I154" s="21">
        <v>54</v>
      </c>
      <c r="J154" s="21">
        <v>314</v>
      </c>
      <c r="K154" s="5" t="s">
        <v>274</v>
      </c>
      <c r="L154" s="22"/>
      <c r="M154" s="22"/>
    </row>
    <row r="155" spans="1:11" s="22" customFormat="1" ht="16.5">
      <c r="A155" s="2" t="s">
        <v>275</v>
      </c>
      <c r="B155" s="16" t="s">
        <v>167</v>
      </c>
      <c r="C155" s="23">
        <v>73</v>
      </c>
      <c r="D155" s="23">
        <v>1194</v>
      </c>
      <c r="E155" s="12">
        <f>IF(Rosters!C155=0,0,Rosters!D155/Rosters!C155)</f>
        <v>16.356164383561644</v>
      </c>
      <c r="F155" s="19">
        <f>IF(Rosters!C155=0,0,Rosters!C155)</f>
        <v>73</v>
      </c>
      <c r="G155" s="19">
        <f>IF(Rosters!D155=0,0,IF(Rosters!D155&lt;750,Rosters!D155*1.05,Rosters!D155*1.1))</f>
        <v>1313.4</v>
      </c>
      <c r="H155" s="1"/>
      <c r="I155" s="4">
        <v>45</v>
      </c>
      <c r="J155" s="4">
        <v>425</v>
      </c>
      <c r="K155" s="5" t="s">
        <v>276</v>
      </c>
    </row>
    <row r="156" spans="1:11" s="26" customFormat="1" ht="16.5">
      <c r="A156" s="15" t="s">
        <v>277</v>
      </c>
      <c r="B156" s="15" t="s">
        <v>50</v>
      </c>
      <c r="C156" s="23">
        <v>82</v>
      </c>
      <c r="D156" s="23">
        <v>2969</v>
      </c>
      <c r="E156" s="12">
        <v>36.207317073170735</v>
      </c>
      <c r="F156" s="19">
        <v>82</v>
      </c>
      <c r="G156" s="19">
        <v>3265.9</v>
      </c>
      <c r="H156" s="1"/>
      <c r="I156" s="21">
        <v>321</v>
      </c>
      <c r="J156" s="21">
        <v>433</v>
      </c>
      <c r="K156" s="1"/>
    </row>
    <row r="157" spans="1:11" ht="16.5">
      <c r="A157" s="24" t="s">
        <v>278</v>
      </c>
      <c r="B157" s="16" t="s">
        <v>53</v>
      </c>
      <c r="C157" s="23">
        <v>63</v>
      </c>
      <c r="D157" s="23">
        <v>1087</v>
      </c>
      <c r="E157" s="12">
        <v>17.253968253968253</v>
      </c>
      <c r="F157" s="19">
        <v>63</v>
      </c>
      <c r="G157" s="19">
        <v>1195.7</v>
      </c>
      <c r="H157" s="22"/>
      <c r="I157" s="25">
        <v>43</v>
      </c>
      <c r="J157" s="4">
        <v>324</v>
      </c>
      <c r="K157" s="5" t="s">
        <v>17</v>
      </c>
    </row>
    <row r="158" spans="1:15" ht="16.5">
      <c r="A158" s="28" t="s">
        <v>62</v>
      </c>
      <c r="B158" s="10"/>
      <c r="C158" s="11"/>
      <c r="D158" s="29">
        <f>SUM(Rosters!D140:D157)</f>
        <v>20664</v>
      </c>
      <c r="E158" s="30"/>
      <c r="F158" s="13"/>
      <c r="G158" s="31">
        <f>SUM(Rosters!G140:G157)</f>
        <v>22280.500000000004</v>
      </c>
      <c r="H158" s="32"/>
      <c r="L158" s="2"/>
      <c r="M158" s="2"/>
      <c r="N158" s="2"/>
      <c r="O158" s="2"/>
    </row>
    <row r="159" spans="1:15" ht="16.5">
      <c r="A159" s="28"/>
      <c r="B159" s="33"/>
      <c r="C159" s="11"/>
      <c r="D159" s="29"/>
      <c r="E159" s="30"/>
      <c r="F159" s="13"/>
      <c r="G159" s="31"/>
      <c r="H159" s="32"/>
      <c r="L159" s="2"/>
      <c r="M159" s="2"/>
      <c r="N159" s="2"/>
      <c r="O159" s="2"/>
    </row>
    <row r="160" spans="3:4" ht="16.5">
      <c r="C160" s="34"/>
      <c r="D160" s="34"/>
    </row>
    <row r="161" spans="1:15" ht="16.5">
      <c r="A161" s="7" t="s">
        <v>279</v>
      </c>
      <c r="B161" s="10"/>
      <c r="C161" s="11"/>
      <c r="D161" s="11"/>
      <c r="E161" s="12"/>
      <c r="F161" s="13"/>
      <c r="G161" s="13"/>
      <c r="H161" s="10"/>
      <c r="L161" s="2"/>
      <c r="M161" s="2"/>
      <c r="N161" s="2"/>
      <c r="O161" s="2"/>
    </row>
    <row r="162" spans="1:15" ht="16.5">
      <c r="A162" s="14" t="s">
        <v>280</v>
      </c>
      <c r="B162" s="10"/>
      <c r="C162" s="11"/>
      <c r="D162" s="11"/>
      <c r="E162" s="12"/>
      <c r="F162" s="13"/>
      <c r="G162" s="13"/>
      <c r="H162" s="10"/>
      <c r="L162" s="2"/>
      <c r="M162" s="2"/>
      <c r="N162" s="2"/>
      <c r="O162" s="2"/>
    </row>
    <row r="163" spans="1:13" s="20" customFormat="1" ht="16.5">
      <c r="A163" s="27" t="s">
        <v>281</v>
      </c>
      <c r="B163" s="16" t="s">
        <v>87</v>
      </c>
      <c r="C163" s="23">
        <v>61</v>
      </c>
      <c r="D163" s="23">
        <v>976</v>
      </c>
      <c r="E163" s="12">
        <f>IF(Rosters!C163=0,0,Rosters!D163/Rosters!C163)</f>
        <v>16</v>
      </c>
      <c r="F163" s="19">
        <f>IF(Rosters!C163=0,0,Rosters!C163)</f>
        <v>61</v>
      </c>
      <c r="G163" s="19">
        <f>IF(Rosters!D163=0,0,IF(Rosters!D163&lt;750,Rosters!D163*1.05,Rosters!D163*1.1))</f>
        <v>1073.6000000000001</v>
      </c>
      <c r="H163" s="26"/>
      <c r="I163" s="26">
        <v>5</v>
      </c>
      <c r="J163" s="4">
        <v>314</v>
      </c>
      <c r="K163" s="5" t="s">
        <v>282</v>
      </c>
      <c r="L163" s="22"/>
      <c r="M163" s="22"/>
    </row>
    <row r="164" spans="1:11" ht="16.5">
      <c r="A164" s="15" t="s">
        <v>283</v>
      </c>
      <c r="B164" s="15" t="s">
        <v>53</v>
      </c>
      <c r="C164" s="23">
        <v>49</v>
      </c>
      <c r="D164" s="23">
        <v>406</v>
      </c>
      <c r="E164" s="12">
        <v>8.285714285714286</v>
      </c>
      <c r="F164" s="19">
        <v>49</v>
      </c>
      <c r="G164" s="19">
        <v>426.3</v>
      </c>
      <c r="I164" s="21">
        <v>54</v>
      </c>
      <c r="J164" s="21">
        <v>315</v>
      </c>
      <c r="K164" s="5" t="s">
        <v>284</v>
      </c>
    </row>
    <row r="165" spans="1:15" s="26" customFormat="1" ht="16.5">
      <c r="A165" s="2" t="s">
        <v>285</v>
      </c>
      <c r="B165" s="16" t="s">
        <v>174</v>
      </c>
      <c r="C165" s="23">
        <v>67</v>
      </c>
      <c r="D165" s="23">
        <v>1583</v>
      </c>
      <c r="E165" s="12">
        <f>IF(Rosters!C165=0,0,Rosters!D165/Rosters!C165)</f>
        <v>23.62686567164179</v>
      </c>
      <c r="F165" s="19">
        <f>IF(Rosters!C165=0,0,Rosters!C165)</f>
        <v>67</v>
      </c>
      <c r="G165" s="19">
        <f>IF(Rosters!D165=0,0,IF(Rosters!D165&lt;750,Rosters!D165*1.05,Rosters!D165*1.1))</f>
        <v>1741.3000000000002</v>
      </c>
      <c r="H165" s="1"/>
      <c r="I165" s="4">
        <v>5</v>
      </c>
      <c r="J165" s="4">
        <v>316</v>
      </c>
      <c r="K165" s="5" t="s">
        <v>286</v>
      </c>
      <c r="L165" s="43"/>
      <c r="M165" s="2"/>
      <c r="N165" s="2"/>
      <c r="O165" s="2"/>
    </row>
    <row r="166" spans="1:11" s="22" customFormat="1" ht="16.5">
      <c r="A166" s="24" t="s">
        <v>287</v>
      </c>
      <c r="B166" s="16" t="s">
        <v>22</v>
      </c>
      <c r="C166" s="23">
        <v>65</v>
      </c>
      <c r="D166" s="23">
        <v>2513</v>
      </c>
      <c r="E166" s="12">
        <f>IF(Rosters!C166=0,0,Rosters!D166/Rosters!C166)</f>
        <v>38.66153846153846</v>
      </c>
      <c r="F166" s="19">
        <f>IF(Rosters!C166=0,0,Rosters!C166)</f>
        <v>65</v>
      </c>
      <c r="G166" s="19">
        <f>IF(Rosters!D166=0,0,IF(Rosters!D166&lt;750,Rosters!D166*1.05,Rosters!D166*1.1))</f>
        <v>2764.3</v>
      </c>
      <c r="I166" s="25">
        <v>23</v>
      </c>
      <c r="J166" s="26">
        <v>463</v>
      </c>
      <c r="K166" s="26" t="s">
        <v>288</v>
      </c>
    </row>
    <row r="167" spans="1:11" ht="16.5">
      <c r="A167" s="2" t="s">
        <v>289</v>
      </c>
      <c r="B167" s="16" t="s">
        <v>16</v>
      </c>
      <c r="C167" s="23">
        <v>58</v>
      </c>
      <c r="D167" s="23">
        <v>838</v>
      </c>
      <c r="E167" s="12">
        <f>IF(Rosters!C167=0,0,Rosters!D167/Rosters!C167)</f>
        <v>14.448275862068966</v>
      </c>
      <c r="F167" s="19">
        <f>IF(Rosters!C167=0,0,Rosters!C167)</f>
        <v>58</v>
      </c>
      <c r="G167" s="19">
        <f>IF(Rosters!D167=0,0,IF(Rosters!D167&lt;750,Rosters!D167*1.05,Rosters!D167*1.1))</f>
        <v>921.8000000000001</v>
      </c>
      <c r="I167" s="4">
        <v>21</v>
      </c>
      <c r="J167" s="4">
        <v>341</v>
      </c>
      <c r="K167" s="1" t="s">
        <v>290</v>
      </c>
    </row>
    <row r="168" spans="1:14" ht="16.5">
      <c r="A168" s="24" t="s">
        <v>291</v>
      </c>
      <c r="B168" s="16" t="s">
        <v>108</v>
      </c>
      <c r="C168" s="23">
        <v>70</v>
      </c>
      <c r="D168" s="23">
        <v>2189</v>
      </c>
      <c r="E168" s="12">
        <f>IF(Rosters!C168=0,0,Rosters!D168/Rosters!C168)</f>
        <v>31.271428571428572</v>
      </c>
      <c r="F168" s="19">
        <f>IF(Rosters!C168=0,0,Rosters!C168)</f>
        <v>70</v>
      </c>
      <c r="G168" s="19">
        <f>IF(Rosters!D168=0,0,IF(Rosters!D168&lt;750,Rosters!D168*1.05,Rosters!D168*1.1))</f>
        <v>2407.9</v>
      </c>
      <c r="H168" s="22"/>
      <c r="I168" s="25">
        <v>324</v>
      </c>
      <c r="J168" s="4">
        <v>543</v>
      </c>
      <c r="K168" s="1" t="s">
        <v>292</v>
      </c>
      <c r="L168" s="27"/>
      <c r="M168" s="27"/>
      <c r="N168" s="27"/>
    </row>
    <row r="169" spans="1:11" s="26" customFormat="1" ht="16.5">
      <c r="A169" s="15" t="s">
        <v>293</v>
      </c>
      <c r="B169" s="15" t="s">
        <v>24</v>
      </c>
      <c r="C169" s="23">
        <v>15</v>
      </c>
      <c r="D169" s="23">
        <v>159</v>
      </c>
      <c r="E169" s="12">
        <f>IF(Rosters!C169=0,0,Rosters!D169/Rosters!C169)</f>
        <v>10.6</v>
      </c>
      <c r="F169" s="19">
        <f>IF(Rosters!C169=0,0,Rosters!C169)</f>
        <v>15</v>
      </c>
      <c r="G169" s="19">
        <f>IF(Rosters!D169=0,0,IF(Rosters!D169&lt;750,Rosters!D169*1.05,Rosters!D169*1.1))</f>
        <v>166.95000000000002</v>
      </c>
      <c r="H169" s="1"/>
      <c r="I169" s="21">
        <v>12</v>
      </c>
      <c r="J169" s="21">
        <v>240</v>
      </c>
      <c r="K169" s="5" t="s">
        <v>294</v>
      </c>
    </row>
    <row r="170" spans="1:11" ht="16.5">
      <c r="A170" s="15" t="s">
        <v>295</v>
      </c>
      <c r="B170" s="15" t="s">
        <v>53</v>
      </c>
      <c r="C170" s="23">
        <v>34</v>
      </c>
      <c r="D170" s="23">
        <v>455</v>
      </c>
      <c r="E170" s="12">
        <v>13.382352941176471</v>
      </c>
      <c r="F170" s="19">
        <v>34</v>
      </c>
      <c r="G170" s="19">
        <v>477.75</v>
      </c>
      <c r="I170" s="21">
        <v>12</v>
      </c>
      <c r="J170" s="21">
        <v>240</v>
      </c>
      <c r="K170" s="1" t="s">
        <v>296</v>
      </c>
    </row>
    <row r="171" spans="1:13" s="26" customFormat="1" ht="16.5">
      <c r="A171" s="2" t="s">
        <v>297</v>
      </c>
      <c r="B171" s="16" t="s">
        <v>135</v>
      </c>
      <c r="C171" s="23">
        <v>70</v>
      </c>
      <c r="D171" s="23">
        <v>1587</v>
      </c>
      <c r="E171" s="12">
        <f>IF(Rosters!C171=0,0,Rosters!D171/Rosters!C171)</f>
        <v>22.67142857142857</v>
      </c>
      <c r="F171" s="19">
        <f>IF(Rosters!C171=0,0,Rosters!C171)</f>
        <v>70</v>
      </c>
      <c r="G171" s="19">
        <f>IF(Rosters!D171=0,0,IF(Rosters!D171&lt;750,Rosters!D171*1.05,Rosters!D171*1.1))</f>
        <v>1745.7</v>
      </c>
      <c r="H171" s="1"/>
      <c r="I171" s="4">
        <v>231</v>
      </c>
      <c r="J171" s="4">
        <v>331</v>
      </c>
      <c r="K171" s="1" t="s">
        <v>298</v>
      </c>
      <c r="L171" s="2"/>
      <c r="M171" s="2"/>
    </row>
    <row r="172" spans="1:11" s="22" customFormat="1" ht="16.5">
      <c r="A172" s="2" t="s">
        <v>299</v>
      </c>
      <c r="B172" s="16" t="s">
        <v>241</v>
      </c>
      <c r="C172" s="23">
        <v>80</v>
      </c>
      <c r="D172" s="23">
        <v>2241</v>
      </c>
      <c r="E172" s="12">
        <f>IF(Rosters!C172=0,0,Rosters!D172/Rosters!C172)</f>
        <v>28.0125</v>
      </c>
      <c r="F172" s="19">
        <f>IF(Rosters!C172=0,0,Rosters!C172)</f>
        <v>80</v>
      </c>
      <c r="G172" s="19">
        <f>IF(Rosters!D172=0,0,IF(Rosters!D172&lt;750,Rosters!D172*1.05,Rosters!D172*1.1))</f>
        <v>2465.1000000000004</v>
      </c>
      <c r="H172" s="1"/>
      <c r="I172" s="4">
        <v>12</v>
      </c>
      <c r="J172" s="4">
        <v>341</v>
      </c>
      <c r="K172" s="5" t="s">
        <v>300</v>
      </c>
    </row>
    <row r="173" spans="1:11" s="22" customFormat="1" ht="16.5">
      <c r="A173" s="15" t="s">
        <v>301</v>
      </c>
      <c r="B173" s="15" t="s">
        <v>241</v>
      </c>
      <c r="C173" s="23">
        <v>44</v>
      </c>
      <c r="D173" s="23">
        <v>383</v>
      </c>
      <c r="E173" s="12">
        <v>8.704545454545455</v>
      </c>
      <c r="F173" s="19">
        <v>44</v>
      </c>
      <c r="G173" s="19">
        <v>402.15</v>
      </c>
      <c r="H173" s="1"/>
      <c r="I173" s="21">
        <v>54</v>
      </c>
      <c r="J173" s="21">
        <v>204</v>
      </c>
      <c r="K173" s="1" t="s">
        <v>302</v>
      </c>
    </row>
    <row r="174" spans="1:11" s="22" customFormat="1" ht="16.5">
      <c r="A174" s="2" t="s">
        <v>303</v>
      </c>
      <c r="B174" s="2" t="s">
        <v>100</v>
      </c>
      <c r="C174" s="23">
        <v>23</v>
      </c>
      <c r="D174" s="23">
        <v>256</v>
      </c>
      <c r="E174" s="12">
        <f>IF(Rosters!C174=0,0,Rosters!D174/Rosters!C174)</f>
        <v>11.130434782608695</v>
      </c>
      <c r="F174" s="19">
        <f>IF(Rosters!C174=0,0,Rosters!C174)</f>
        <v>23</v>
      </c>
      <c r="G174" s="19">
        <f>IF(Rosters!D174=0,0,IF(Rosters!D174&lt;750,Rosters!D174*1.05,Rosters!D174*1.1))</f>
        <v>268.8</v>
      </c>
      <c r="H174" s="1"/>
      <c r="I174" s="4">
        <v>5</v>
      </c>
      <c r="J174" s="4">
        <v>315</v>
      </c>
      <c r="K174" s="5" t="s">
        <v>304</v>
      </c>
    </row>
    <row r="175" spans="1:15" s="26" customFormat="1" ht="16.5">
      <c r="A175" s="27" t="s">
        <v>305</v>
      </c>
      <c r="B175" s="27" t="s">
        <v>53</v>
      </c>
      <c r="C175" s="23">
        <v>69</v>
      </c>
      <c r="D175" s="23">
        <v>2137</v>
      </c>
      <c r="E175" s="12">
        <f>IF(Rosters!C175=0,0,Rosters!D175/Rosters!C175)</f>
        <v>30.971014492753625</v>
      </c>
      <c r="F175" s="19">
        <f>IF(Rosters!C175=0,0,Rosters!C175)</f>
        <v>69</v>
      </c>
      <c r="G175" s="19">
        <f>IF(Rosters!D175=0,0,IF(Rosters!D175&lt;750,Rosters!D175*1.05,Rosters!D175*1.1))</f>
        <v>2350.7000000000003</v>
      </c>
      <c r="I175" s="26">
        <v>45</v>
      </c>
      <c r="J175" s="26">
        <v>424</v>
      </c>
      <c r="K175" s="5" t="s">
        <v>306</v>
      </c>
      <c r="L175" s="43"/>
      <c r="M175" s="2"/>
      <c r="N175" s="2"/>
      <c r="O175" s="2"/>
    </row>
    <row r="176" spans="1:11" ht="16.5">
      <c r="A176" s="15" t="s">
        <v>307</v>
      </c>
      <c r="B176" s="15" t="s">
        <v>156</v>
      </c>
      <c r="C176" s="23">
        <v>29</v>
      </c>
      <c r="D176" s="23">
        <v>236</v>
      </c>
      <c r="E176" s="12">
        <v>8.137931034482758</v>
      </c>
      <c r="F176" s="19">
        <v>29</v>
      </c>
      <c r="G176" s="19">
        <v>247.8</v>
      </c>
      <c r="I176" s="21">
        <v>54</v>
      </c>
      <c r="J176" s="21">
        <v>313</v>
      </c>
      <c r="K176" s="5" t="s">
        <v>308</v>
      </c>
    </row>
    <row r="177" spans="1:15" s="26" customFormat="1" ht="16.5">
      <c r="A177" s="15" t="s">
        <v>309</v>
      </c>
      <c r="B177" s="15" t="s">
        <v>16</v>
      </c>
      <c r="C177" s="23">
        <v>19</v>
      </c>
      <c r="D177" s="23">
        <v>126</v>
      </c>
      <c r="E177" s="12">
        <v>6.631578947368421</v>
      </c>
      <c r="F177" s="19">
        <v>19</v>
      </c>
      <c r="G177" s="19">
        <v>132.3</v>
      </c>
      <c r="H177" s="1"/>
      <c r="I177" s="21">
        <v>54</v>
      </c>
      <c r="J177" s="21">
        <v>203</v>
      </c>
      <c r="K177" s="5" t="s">
        <v>310</v>
      </c>
      <c r="L177" s="1"/>
      <c r="M177" s="1"/>
      <c r="N177" s="1"/>
      <c r="O177" s="1"/>
    </row>
    <row r="178" spans="1:11" s="26" customFormat="1" ht="16.5">
      <c r="A178" s="2" t="s">
        <v>311</v>
      </c>
      <c r="B178" s="2" t="s">
        <v>35</v>
      </c>
      <c r="C178" s="23">
        <v>67</v>
      </c>
      <c r="D178" s="23">
        <v>2302</v>
      </c>
      <c r="E178" s="12">
        <f>IF(Rosters!C178=0,0,Rosters!D178/Rosters!C178)</f>
        <v>34.35820895522388</v>
      </c>
      <c r="F178" s="19">
        <f>IF(Rosters!C178=0,0,Rosters!C178)</f>
        <v>67</v>
      </c>
      <c r="G178" s="19">
        <f>IF(Rosters!D178=0,0,IF(Rosters!D178&lt;750,Rosters!D178*1.05,Rosters!D178*1.1))</f>
        <v>2532.2000000000003</v>
      </c>
      <c r="H178" s="1"/>
      <c r="I178" s="4">
        <v>12</v>
      </c>
      <c r="J178" s="4">
        <v>462</v>
      </c>
      <c r="K178" s="5" t="s">
        <v>312</v>
      </c>
    </row>
    <row r="179" spans="1:11" ht="16.5">
      <c r="A179" s="15" t="s">
        <v>313</v>
      </c>
      <c r="B179" s="15" t="s">
        <v>170</v>
      </c>
      <c r="C179" s="23">
        <v>20</v>
      </c>
      <c r="D179" s="23">
        <v>108</v>
      </c>
      <c r="E179" s="12">
        <v>5.4</v>
      </c>
      <c r="F179" s="19">
        <v>20</v>
      </c>
      <c r="G179" s="19">
        <v>113.4</v>
      </c>
      <c r="H179" s="22"/>
      <c r="I179" s="21">
        <v>5</v>
      </c>
      <c r="J179" s="21">
        <v>204</v>
      </c>
      <c r="K179" s="5" t="s">
        <v>314</v>
      </c>
    </row>
    <row r="180" spans="1:11" ht="16.5">
      <c r="A180" s="2" t="s">
        <v>315</v>
      </c>
      <c r="B180" s="2" t="s">
        <v>241</v>
      </c>
      <c r="C180" s="23">
        <v>76</v>
      </c>
      <c r="D180" s="23">
        <v>2434</v>
      </c>
      <c r="E180" s="12">
        <f>IF(Rosters!C180=0,0,Rosters!D180/Rosters!C180)</f>
        <v>32.026315789473685</v>
      </c>
      <c r="F180" s="19">
        <f>IF(Rosters!C180=0,0,Rosters!C180)</f>
        <v>76</v>
      </c>
      <c r="G180" s="19">
        <f>IF(Rosters!D180=0,0,IF(Rosters!D180&lt;750,Rosters!D180*1.05,Rosters!D180*1.1))</f>
        <v>2677.4</v>
      </c>
      <c r="I180" s="4">
        <v>45</v>
      </c>
      <c r="J180" s="4">
        <v>424</v>
      </c>
      <c r="K180" s="5" t="s">
        <v>88</v>
      </c>
    </row>
    <row r="181" spans="1:15" ht="16.5">
      <c r="A181" s="28" t="s">
        <v>62</v>
      </c>
      <c r="B181" s="10"/>
      <c r="C181" s="11"/>
      <c r="D181" s="29">
        <f>SUM(Rosters!D163:D180)</f>
        <v>20929</v>
      </c>
      <c r="E181" s="30"/>
      <c r="F181" s="13"/>
      <c r="G181" s="31">
        <f>SUM(Rosters!G163:H180)</f>
        <v>22915.450000000004</v>
      </c>
      <c r="H181" s="32"/>
      <c r="L181" s="2"/>
      <c r="M181" s="2"/>
      <c r="N181" s="2"/>
      <c r="O181" s="2"/>
    </row>
    <row r="182" spans="1:15" ht="16.5">
      <c r="A182" s="2"/>
      <c r="B182" s="10"/>
      <c r="C182" s="11"/>
      <c r="D182" s="45"/>
      <c r="E182" s="12"/>
      <c r="F182" s="13"/>
      <c r="G182" s="31"/>
      <c r="H182" s="32"/>
      <c r="L182" s="2"/>
      <c r="M182" s="2"/>
      <c r="N182" s="2"/>
      <c r="O182" s="2"/>
    </row>
    <row r="183" spans="1:15" ht="16.5">
      <c r="A183" s="2"/>
      <c r="B183" s="10"/>
      <c r="C183" s="11"/>
      <c r="D183" s="11"/>
      <c r="E183" s="12"/>
      <c r="F183" s="13"/>
      <c r="G183" s="13"/>
      <c r="H183" s="10"/>
      <c r="L183" s="2"/>
      <c r="M183" s="2"/>
      <c r="N183" s="2"/>
      <c r="O183" s="2"/>
    </row>
    <row r="184" spans="1:15" ht="16.5">
      <c r="A184" s="7" t="s">
        <v>316</v>
      </c>
      <c r="B184" s="10"/>
      <c r="C184" s="11"/>
      <c r="D184" s="11"/>
      <c r="E184" s="12"/>
      <c r="F184" s="13"/>
      <c r="G184" s="46"/>
      <c r="H184" s="2"/>
      <c r="L184" s="2"/>
      <c r="M184" s="2"/>
      <c r="N184" s="2"/>
      <c r="O184" s="2"/>
    </row>
    <row r="185" spans="1:15" ht="16.5">
      <c r="A185" s="14" t="s">
        <v>317</v>
      </c>
      <c r="B185" s="10"/>
      <c r="C185" s="11"/>
      <c r="D185" s="11"/>
      <c r="E185" s="12"/>
      <c r="F185" s="13"/>
      <c r="G185" s="46"/>
      <c r="H185" s="2"/>
      <c r="L185" s="2"/>
      <c r="M185" s="2"/>
      <c r="N185" s="2"/>
      <c r="O185" s="2"/>
    </row>
    <row r="186" spans="1:11" s="26" customFormat="1" ht="16.5">
      <c r="A186" s="15" t="s">
        <v>318</v>
      </c>
      <c r="B186" s="15" t="s">
        <v>100</v>
      </c>
      <c r="C186" s="23">
        <v>41</v>
      </c>
      <c r="D186" s="23">
        <v>540</v>
      </c>
      <c r="E186" s="12">
        <v>13.170731707317072</v>
      </c>
      <c r="F186" s="19">
        <v>41</v>
      </c>
      <c r="G186" s="19">
        <v>567</v>
      </c>
      <c r="H186" s="1"/>
      <c r="I186" s="21">
        <v>45</v>
      </c>
      <c r="J186" s="21">
        <v>313</v>
      </c>
      <c r="K186" s="5" t="s">
        <v>319</v>
      </c>
    </row>
    <row r="187" spans="1:11" ht="16.5">
      <c r="A187" s="27" t="s">
        <v>320</v>
      </c>
      <c r="B187" s="16" t="s">
        <v>103</v>
      </c>
      <c r="C187" s="23">
        <v>77</v>
      </c>
      <c r="D187" s="23">
        <v>2428</v>
      </c>
      <c r="E187" s="12">
        <f>IF(Rosters!C187=0,0,Rosters!D187/Rosters!C187)</f>
        <v>31.532467532467532</v>
      </c>
      <c r="F187" s="19">
        <f>IF(Rosters!C187=0,0,Rosters!C187)</f>
        <v>77</v>
      </c>
      <c r="G187" s="19">
        <f>IF(Rosters!D187=0,0,IF(Rosters!D187&lt;750,Rosters!D187*1.05,Rosters!D187*1.1))</f>
        <v>2670.8</v>
      </c>
      <c r="H187" s="26"/>
      <c r="I187" s="26">
        <v>231</v>
      </c>
      <c r="J187" s="26">
        <v>462</v>
      </c>
      <c r="K187" s="5" t="s">
        <v>321</v>
      </c>
    </row>
    <row r="188" spans="1:11" s="22" customFormat="1" ht="16.5">
      <c r="A188" s="15" t="s">
        <v>322</v>
      </c>
      <c r="B188" s="15" t="s">
        <v>24</v>
      </c>
      <c r="C188" s="23">
        <v>16</v>
      </c>
      <c r="D188" s="23">
        <v>87</v>
      </c>
      <c r="E188" s="12">
        <v>5.4375</v>
      </c>
      <c r="F188" s="19">
        <v>16</v>
      </c>
      <c r="G188" s="19">
        <v>91.35</v>
      </c>
      <c r="H188" s="1"/>
      <c r="I188" s="21">
        <v>43</v>
      </c>
      <c r="J188" s="21">
        <v>313</v>
      </c>
      <c r="K188" s="5" t="s">
        <v>323</v>
      </c>
    </row>
    <row r="189" spans="1:13" s="20" customFormat="1" ht="16.5">
      <c r="A189" s="27" t="s">
        <v>324</v>
      </c>
      <c r="B189" s="16" t="s">
        <v>174</v>
      </c>
      <c r="C189" s="23">
        <v>80</v>
      </c>
      <c r="D189" s="23">
        <v>2613</v>
      </c>
      <c r="E189" s="12">
        <f>IF(Rosters!C189=0,0,Rosters!D189/Rosters!C189)</f>
        <v>32.6625</v>
      </c>
      <c r="F189" s="19">
        <f>IF(Rosters!C189=0,0,Rosters!C189)</f>
        <v>80</v>
      </c>
      <c r="G189" s="19">
        <f>IF(Rosters!D189=0,0,IF(Rosters!D189&lt;750,Rosters!D189*1.05,Rosters!D189*1.1))</f>
        <v>2874.3</v>
      </c>
      <c r="H189" s="26"/>
      <c r="I189" s="4">
        <v>1</v>
      </c>
      <c r="J189" s="4">
        <v>451</v>
      </c>
      <c r="K189" s="5" t="s">
        <v>325</v>
      </c>
      <c r="L189" s="22"/>
      <c r="M189" s="22"/>
    </row>
    <row r="190" spans="1:15" ht="16.5">
      <c r="A190" s="2" t="s">
        <v>326</v>
      </c>
      <c r="B190" s="16" t="s">
        <v>81</v>
      </c>
      <c r="C190" s="23">
        <v>67</v>
      </c>
      <c r="D190" s="17">
        <v>1380</v>
      </c>
      <c r="E190" s="12">
        <f>IF(Rosters!C190=0,0,Rosters!D190/Rosters!C190)</f>
        <v>20.597014925373134</v>
      </c>
      <c r="F190" s="19">
        <f>IF(Rosters!C190=0,0,Rosters!C190)</f>
        <v>67</v>
      </c>
      <c r="G190" s="19">
        <f>IF(Rosters!D190=0,0,IF(Rosters!D190&lt;750,Rosters!D190*1.05,Rosters!D190*1.1))</f>
        <v>1518.0000000000002</v>
      </c>
      <c r="I190" s="4">
        <v>12</v>
      </c>
      <c r="J190" s="4">
        <v>451</v>
      </c>
      <c r="K190" s="5" t="s">
        <v>327</v>
      </c>
      <c r="L190" s="26"/>
      <c r="M190" s="26"/>
      <c r="N190" s="26"/>
      <c r="O190" s="26"/>
    </row>
    <row r="191" spans="1:11" ht="16.5">
      <c r="A191" s="15" t="s">
        <v>328</v>
      </c>
      <c r="B191" s="15" t="s">
        <v>100</v>
      </c>
      <c r="C191" s="23">
        <v>12</v>
      </c>
      <c r="D191" s="23">
        <v>219</v>
      </c>
      <c r="E191" s="12">
        <v>18.25</v>
      </c>
      <c r="F191" s="19">
        <v>12</v>
      </c>
      <c r="G191" s="19">
        <v>229.95</v>
      </c>
      <c r="I191" s="21">
        <v>12</v>
      </c>
      <c r="J191" s="21">
        <v>341</v>
      </c>
      <c r="K191" s="1" t="s">
        <v>329</v>
      </c>
    </row>
    <row r="192" spans="1:11" ht="16.5">
      <c r="A192" s="2" t="s">
        <v>330</v>
      </c>
      <c r="B192" s="16" t="s">
        <v>27</v>
      </c>
      <c r="C192" s="23">
        <v>58</v>
      </c>
      <c r="D192" s="23">
        <v>1661</v>
      </c>
      <c r="E192" s="12">
        <f>IF(Rosters!C192=0,0,Rosters!D192/Rosters!C192)</f>
        <v>28.637931034482758</v>
      </c>
      <c r="F192" s="19">
        <f>IF(Rosters!C192=0,0,Rosters!C192)</f>
        <v>58</v>
      </c>
      <c r="G192" s="19">
        <f>IF(Rosters!D192=0,0,IF(Rosters!D192&lt;750,Rosters!D192*1.05,Rosters!D192*1.1))</f>
        <v>1827.1000000000001</v>
      </c>
      <c r="I192" s="4">
        <v>231</v>
      </c>
      <c r="J192" s="4">
        <v>331</v>
      </c>
      <c r="K192" s="1" t="s">
        <v>331</v>
      </c>
    </row>
    <row r="193" spans="1:11" s="26" customFormat="1" ht="16.5">
      <c r="A193" s="27" t="s">
        <v>332</v>
      </c>
      <c r="B193" s="16" t="s">
        <v>38</v>
      </c>
      <c r="C193" s="23">
        <v>67</v>
      </c>
      <c r="D193" s="23">
        <v>2356</v>
      </c>
      <c r="E193" s="12">
        <f>IF(Rosters!C193=0,0,Rosters!D193/Rosters!C193)</f>
        <v>35.16417910447761</v>
      </c>
      <c r="F193" s="19">
        <f>IF(Rosters!C193=0,0,Rosters!C193)</f>
        <v>67</v>
      </c>
      <c r="G193" s="19">
        <f>IF(Rosters!D193=0,0,IF(Rosters!D193&lt;750,Rosters!D193*1.05,Rosters!D193*1.1))</f>
        <v>2591.6000000000004</v>
      </c>
      <c r="I193" s="26">
        <v>45</v>
      </c>
      <c r="J193" s="26">
        <v>314</v>
      </c>
      <c r="K193" s="5" t="s">
        <v>327</v>
      </c>
    </row>
    <row r="194" spans="1:11" ht="16.5">
      <c r="A194" s="15" t="s">
        <v>333</v>
      </c>
      <c r="B194" s="16" t="s">
        <v>170</v>
      </c>
      <c r="C194" s="23">
        <v>76</v>
      </c>
      <c r="D194" s="23">
        <v>1926</v>
      </c>
      <c r="E194" s="12">
        <f>IF(Rosters!C194=0,0,Rosters!D194/Rosters!C194)</f>
        <v>25.342105263157894</v>
      </c>
      <c r="F194" s="19">
        <f>IF(Rosters!C194=0,0,Rosters!C194)</f>
        <v>76</v>
      </c>
      <c r="G194" s="19">
        <f>IF(Rosters!D194=0,0,IF(Rosters!D194&lt;750,Rosters!D194*1.05,Rosters!D194*1.1))</f>
        <v>2118.6000000000004</v>
      </c>
      <c r="H194" s="20"/>
      <c r="I194" s="21">
        <v>5</v>
      </c>
      <c r="J194" s="4">
        <v>205</v>
      </c>
      <c r="K194" s="1" t="s">
        <v>334</v>
      </c>
    </row>
    <row r="195" spans="1:11" s="26" customFormat="1" ht="16.5">
      <c r="A195" s="15" t="s">
        <v>335</v>
      </c>
      <c r="B195" s="16" t="s">
        <v>81</v>
      </c>
      <c r="C195" s="23">
        <v>75</v>
      </c>
      <c r="D195" s="23">
        <v>2730</v>
      </c>
      <c r="E195" s="12">
        <f>IF(Rosters!C195=0,0,Rosters!D195/Rosters!C195)</f>
        <v>36.4</v>
      </c>
      <c r="F195" s="19">
        <f>IF(Rosters!C195=0,0,Rosters!C195)</f>
        <v>75</v>
      </c>
      <c r="G195" s="19">
        <f>IF(Rosters!D195=0,0,IF(Rosters!D195&lt;750,Rosters!D195*1.05,Rosters!D195*1.1))</f>
        <v>3003.0000000000005</v>
      </c>
      <c r="H195" s="22"/>
      <c r="I195" s="25">
        <v>12</v>
      </c>
      <c r="J195" s="26">
        <v>331</v>
      </c>
      <c r="K195" s="5" t="s">
        <v>336</v>
      </c>
    </row>
    <row r="196" spans="1:11" s="26" customFormat="1" ht="16.5">
      <c r="A196" s="24" t="s">
        <v>337</v>
      </c>
      <c r="B196" s="16" t="s">
        <v>53</v>
      </c>
      <c r="C196" s="23">
        <v>77</v>
      </c>
      <c r="D196" s="23">
        <v>2268</v>
      </c>
      <c r="E196" s="12">
        <f>IF(Rosters!C196=0,0,Rosters!D196/Rosters!C196)</f>
        <v>29.454545454545453</v>
      </c>
      <c r="F196" s="19">
        <f>IF(Rosters!C196=0,0,Rosters!C196)</f>
        <v>77</v>
      </c>
      <c r="G196" s="19">
        <f>IF(Rosters!D196=0,0,IF(Rosters!D196&lt;750,Rosters!D196*1.05,Rosters!D196*1.1))</f>
        <v>2494.8</v>
      </c>
      <c r="H196" s="22"/>
      <c r="I196" s="25">
        <v>12</v>
      </c>
      <c r="J196" s="26">
        <v>341</v>
      </c>
      <c r="K196" s="5" t="s">
        <v>321</v>
      </c>
    </row>
    <row r="197" spans="1:15" ht="16.5">
      <c r="A197" s="15" t="s">
        <v>338</v>
      </c>
      <c r="B197" s="15" t="s">
        <v>156</v>
      </c>
      <c r="C197" s="23">
        <v>16</v>
      </c>
      <c r="D197" s="23">
        <v>158</v>
      </c>
      <c r="E197" s="12">
        <f>IF(Rosters!C197=0,0,Rosters!D197/Rosters!C197)</f>
        <v>9.875</v>
      </c>
      <c r="F197" s="19">
        <f>IF(Rosters!C197=0,0,Rosters!C197)</f>
        <v>16</v>
      </c>
      <c r="G197" s="19">
        <f>IF(Rosters!D197=0,0,IF(Rosters!D197&lt;750,Rosters!D197*1.05,Rosters!D197*1.1))</f>
        <v>165.9</v>
      </c>
      <c r="I197" s="21">
        <v>54</v>
      </c>
      <c r="J197" s="21">
        <v>214</v>
      </c>
      <c r="K197" s="5" t="s">
        <v>339</v>
      </c>
      <c r="L197" s="26"/>
      <c r="M197" s="26"/>
      <c r="N197" s="26"/>
      <c r="O197" s="26"/>
    </row>
    <row r="198" spans="1:11" ht="16.5">
      <c r="A198" s="15" t="s">
        <v>340</v>
      </c>
      <c r="B198" s="15" t="s">
        <v>241</v>
      </c>
      <c r="C198" s="23">
        <v>50</v>
      </c>
      <c r="D198" s="23">
        <v>531</v>
      </c>
      <c r="E198" s="12">
        <v>10.62</v>
      </c>
      <c r="F198" s="19">
        <v>50</v>
      </c>
      <c r="G198" s="19">
        <v>557.5500000000001</v>
      </c>
      <c r="I198" s="21">
        <v>435</v>
      </c>
      <c r="J198" s="21">
        <v>424</v>
      </c>
      <c r="K198" s="5" t="s">
        <v>341</v>
      </c>
    </row>
    <row r="199" spans="1:11" s="22" customFormat="1" ht="16.5">
      <c r="A199" s="27" t="s">
        <v>342</v>
      </c>
      <c r="B199" s="16" t="s">
        <v>108</v>
      </c>
      <c r="C199" s="23">
        <v>75</v>
      </c>
      <c r="D199" s="23">
        <v>2418</v>
      </c>
      <c r="E199" s="12">
        <f>IF(Rosters!C199=0,0,Rosters!D199/Rosters!C199)</f>
        <v>32.24</v>
      </c>
      <c r="F199" s="19">
        <f>IF(Rosters!C199=0,0,Rosters!C199)</f>
        <v>75</v>
      </c>
      <c r="G199" s="19">
        <f>IF(Rosters!D199=0,0,IF(Rosters!D199&lt;750,Rosters!D199*1.05,Rosters!D199*1.1))</f>
        <v>2659.8</v>
      </c>
      <c r="H199" s="39"/>
      <c r="I199" s="4">
        <v>23</v>
      </c>
      <c r="J199" s="4">
        <v>433</v>
      </c>
      <c r="K199" s="5" t="s">
        <v>336</v>
      </c>
    </row>
    <row r="200" spans="1:13" s="20" customFormat="1" ht="16.5">
      <c r="A200" s="2" t="s">
        <v>343</v>
      </c>
      <c r="B200" s="16" t="s">
        <v>66</v>
      </c>
      <c r="C200" s="23">
        <v>4</v>
      </c>
      <c r="D200" s="23">
        <v>43</v>
      </c>
      <c r="E200" s="12">
        <v>10.75</v>
      </c>
      <c r="F200" s="19">
        <v>4</v>
      </c>
      <c r="G200" s="19">
        <v>45.15</v>
      </c>
      <c r="H200" s="1"/>
      <c r="I200" s="4">
        <v>1</v>
      </c>
      <c r="J200" s="4">
        <v>331</v>
      </c>
      <c r="K200" s="5" t="s">
        <v>344</v>
      </c>
      <c r="L200" s="22"/>
      <c r="M200" s="22"/>
    </row>
    <row r="201" spans="1:15" ht="16.5">
      <c r="A201" s="2" t="s">
        <v>345</v>
      </c>
      <c r="B201" s="16" t="s">
        <v>108</v>
      </c>
      <c r="C201" s="23">
        <v>40</v>
      </c>
      <c r="D201" s="23">
        <v>502</v>
      </c>
      <c r="E201" s="12">
        <v>12.55</v>
      </c>
      <c r="F201" s="19">
        <v>40</v>
      </c>
      <c r="G201" s="19">
        <v>527.1</v>
      </c>
      <c r="I201" s="4">
        <v>54</v>
      </c>
      <c r="J201" s="4">
        <v>424</v>
      </c>
      <c r="K201" s="5" t="s">
        <v>346</v>
      </c>
      <c r="L201" s="27"/>
      <c r="M201" s="27"/>
      <c r="N201" s="26"/>
      <c r="O201" s="26"/>
    </row>
    <row r="202" spans="1:11" s="26" customFormat="1" ht="16.5">
      <c r="A202" s="2" t="s">
        <v>347</v>
      </c>
      <c r="B202" s="16" t="s">
        <v>38</v>
      </c>
      <c r="C202" s="23">
        <v>62</v>
      </c>
      <c r="D202" s="23">
        <v>705</v>
      </c>
      <c r="E202" s="12">
        <f>IF(Rosters!C202=0,0,Rosters!D202/Rosters!C202)</f>
        <v>11.370967741935484</v>
      </c>
      <c r="F202" s="19">
        <f>IF(Rosters!C202=0,0,Rosters!C202)</f>
        <v>62</v>
      </c>
      <c r="G202" s="19">
        <f>IF(Rosters!D202=0,0,IF(Rosters!D202&lt;750,Rosters!D202*1.05,Rosters!D202*1.1))</f>
        <v>740.25</v>
      </c>
      <c r="H202" s="1"/>
      <c r="I202" s="4">
        <v>34</v>
      </c>
      <c r="J202" s="4">
        <v>323</v>
      </c>
      <c r="K202" s="1" t="s">
        <v>348</v>
      </c>
    </row>
    <row r="203" spans="1:11" s="26" customFormat="1" ht="16.5">
      <c r="A203" s="2" t="s">
        <v>349</v>
      </c>
      <c r="B203" s="16" t="s">
        <v>45</v>
      </c>
      <c r="C203" s="23">
        <v>80</v>
      </c>
      <c r="D203" s="23">
        <v>2096</v>
      </c>
      <c r="E203" s="12">
        <f>IF(Rosters!C203=0,0,Rosters!D203/Rosters!C203)</f>
        <v>26.2</v>
      </c>
      <c r="F203" s="19">
        <f>IF(Rosters!C203=0,0,Rosters!C203)</f>
        <v>80</v>
      </c>
      <c r="G203" s="19">
        <f>IF(Rosters!D203=0,0,IF(Rosters!D203&lt;750,Rosters!D203*1.05,Rosters!D203*1.1))</f>
        <v>2305.6000000000004</v>
      </c>
      <c r="H203" s="1"/>
      <c r="I203" s="4">
        <v>5</v>
      </c>
      <c r="J203" s="4">
        <v>425</v>
      </c>
      <c r="K203" s="5" t="s">
        <v>325</v>
      </c>
    </row>
    <row r="204" spans="1:15" ht="16.5">
      <c r="A204" s="28" t="s">
        <v>62</v>
      </c>
      <c r="B204" s="33"/>
      <c r="C204" s="11"/>
      <c r="D204" s="29">
        <f>SUM(Rosters!D186:D203)</f>
        <v>24661</v>
      </c>
      <c r="E204" s="30"/>
      <c r="F204" s="13"/>
      <c r="G204" s="31">
        <f>SUM(Rosters!G186:G203)</f>
        <v>26987.85</v>
      </c>
      <c r="H204" s="32"/>
      <c r="L204" s="2"/>
      <c r="M204" s="2"/>
      <c r="N204" s="2"/>
      <c r="O204" s="2"/>
    </row>
    <row r="205" spans="3:15" ht="16.5">
      <c r="C205" s="34"/>
      <c r="D205" s="34"/>
      <c r="E205" s="12"/>
      <c r="L205" s="2"/>
      <c r="M205" s="2"/>
      <c r="N205" s="2"/>
      <c r="O205" s="2"/>
    </row>
    <row r="206" spans="1:15" ht="16.5">
      <c r="A206" s="2"/>
      <c r="B206" s="10"/>
      <c r="C206" s="11"/>
      <c r="D206" s="11"/>
      <c r="E206" s="12"/>
      <c r="F206" s="13"/>
      <c r="G206" s="13"/>
      <c r="H206" s="10"/>
      <c r="L206" s="2"/>
      <c r="M206" s="2"/>
      <c r="N206" s="2"/>
      <c r="O206" s="2"/>
    </row>
    <row r="207" spans="1:15" ht="16.5">
      <c r="A207" s="7" t="s">
        <v>350</v>
      </c>
      <c r="B207" s="10"/>
      <c r="C207" s="11"/>
      <c r="D207" s="11"/>
      <c r="E207" s="12"/>
      <c r="F207" s="13"/>
      <c r="G207" s="13"/>
      <c r="H207" s="10"/>
      <c r="L207" s="2"/>
      <c r="M207" s="2"/>
      <c r="N207" s="2"/>
      <c r="O207" s="2"/>
    </row>
    <row r="208" spans="1:15" ht="16.5">
      <c r="A208" s="14" t="s">
        <v>351</v>
      </c>
      <c r="B208" s="10"/>
      <c r="C208" s="11"/>
      <c r="D208" s="11"/>
      <c r="E208" s="12"/>
      <c r="F208" s="13"/>
      <c r="G208" s="13"/>
      <c r="H208" s="10"/>
      <c r="L208" s="2"/>
      <c r="M208" s="2"/>
      <c r="N208" s="2"/>
      <c r="O208" s="2"/>
    </row>
    <row r="209" spans="1:10" ht="16.5">
      <c r="A209" s="2" t="s">
        <v>352</v>
      </c>
      <c r="B209" s="16" t="s">
        <v>174</v>
      </c>
      <c r="C209" s="23">
        <v>82</v>
      </c>
      <c r="D209" s="23">
        <v>2318</v>
      </c>
      <c r="E209" s="12">
        <f>IF(Rosters!C209=0,0,Rosters!D209/Rosters!C209)</f>
        <v>28.26829268292683</v>
      </c>
      <c r="F209" s="19">
        <f>IF(Rosters!C209=0,0,Rosters!C209)</f>
        <v>82</v>
      </c>
      <c r="G209" s="19">
        <f>IF(Rosters!D209=0,0,IF(Rosters!D209&lt;750,Rosters!D209*1.05,Rosters!D209*1.1))</f>
        <v>2549.8</v>
      </c>
      <c r="I209" s="4">
        <v>345</v>
      </c>
      <c r="J209" s="4">
        <v>534</v>
      </c>
    </row>
    <row r="210" spans="1:11" ht="16.5">
      <c r="A210" s="15" t="s">
        <v>353</v>
      </c>
      <c r="B210" s="15" t="s">
        <v>112</v>
      </c>
      <c r="C210" s="23">
        <v>63</v>
      </c>
      <c r="D210" s="23">
        <v>1196</v>
      </c>
      <c r="E210" s="12">
        <v>18.984126984126984</v>
      </c>
      <c r="F210" s="19">
        <v>63</v>
      </c>
      <c r="G210" s="19">
        <v>1315.6</v>
      </c>
      <c r="H210" s="22"/>
      <c r="I210" s="21">
        <v>54</v>
      </c>
      <c r="J210" s="21">
        <v>424</v>
      </c>
      <c r="K210" s="1" t="s">
        <v>17</v>
      </c>
    </row>
    <row r="211" spans="1:11" ht="16.5">
      <c r="A211" s="15" t="s">
        <v>354</v>
      </c>
      <c r="B211" s="15" t="s">
        <v>241</v>
      </c>
      <c r="C211" s="23">
        <v>78</v>
      </c>
      <c r="D211" s="23">
        <v>1854</v>
      </c>
      <c r="E211" s="12">
        <v>23.76923076923077</v>
      </c>
      <c r="F211" s="19">
        <v>78</v>
      </c>
      <c r="G211" s="19">
        <v>2039.4</v>
      </c>
      <c r="H211" s="19"/>
      <c r="I211" s="21">
        <v>324</v>
      </c>
      <c r="J211" s="21">
        <v>322</v>
      </c>
      <c r="K211" s="1" t="s">
        <v>355</v>
      </c>
    </row>
    <row r="212" spans="1:14" s="26" customFormat="1" ht="16.5">
      <c r="A212" s="27" t="s">
        <v>356</v>
      </c>
      <c r="B212" s="16" t="s">
        <v>74</v>
      </c>
      <c r="C212" s="23">
        <v>45</v>
      </c>
      <c r="D212" s="23">
        <v>1565</v>
      </c>
      <c r="E212" s="12">
        <f>IF(Rosters!C212=0,0,Rosters!D212/Rosters!C212)</f>
        <v>34.77777777777778</v>
      </c>
      <c r="F212" s="19">
        <f>IF(Rosters!C212=0,0,Rosters!C212)</f>
        <v>45</v>
      </c>
      <c r="G212" s="19">
        <f>IF(Rosters!D212=0,0,IF(Rosters!D212&lt;750,Rosters!D212*1.05,Rosters!D212*1.1))</f>
        <v>1721.5000000000002</v>
      </c>
      <c r="I212" s="4">
        <v>1</v>
      </c>
      <c r="J212" s="4">
        <v>240</v>
      </c>
      <c r="K212" s="5" t="s">
        <v>357</v>
      </c>
      <c r="L212" s="2"/>
      <c r="M212" s="2"/>
      <c r="N212" s="2"/>
    </row>
    <row r="213" spans="1:13" ht="16.5">
      <c r="A213" s="27" t="s">
        <v>358</v>
      </c>
      <c r="B213" s="16" t="s">
        <v>19</v>
      </c>
      <c r="C213" s="23">
        <v>78</v>
      </c>
      <c r="D213" s="23">
        <v>2640</v>
      </c>
      <c r="E213" s="12">
        <f>IF(Rosters!C213=0,0,Rosters!D213/Rosters!C213)</f>
        <v>33.84615384615385</v>
      </c>
      <c r="F213" s="19">
        <f>IF(Rosters!C213=0,0,Rosters!C213)</f>
        <v>78</v>
      </c>
      <c r="G213" s="19">
        <f>IF(Rosters!D213=0,0,IF(Rosters!D213&lt;750,Rosters!D213*1.05,Rosters!D213*1.1))</f>
        <v>2904.0000000000005</v>
      </c>
      <c r="H213" s="26"/>
      <c r="I213" s="4">
        <v>12</v>
      </c>
      <c r="J213" s="4">
        <v>331</v>
      </c>
      <c r="L213" s="2"/>
      <c r="M213" s="2"/>
    </row>
    <row r="214" spans="1:13" ht="16.5">
      <c r="A214" s="2" t="s">
        <v>359</v>
      </c>
      <c r="B214" s="16" t="s">
        <v>53</v>
      </c>
      <c r="C214" s="23">
        <v>82</v>
      </c>
      <c r="D214" s="23">
        <v>2502</v>
      </c>
      <c r="E214" s="12">
        <f>IF(Rosters!C214=0,0,Rosters!D214/Rosters!C214)</f>
        <v>30.51219512195122</v>
      </c>
      <c r="F214" s="19">
        <f>IF(Rosters!C214=0,0,Rosters!C214)</f>
        <v>82</v>
      </c>
      <c r="G214" s="19">
        <f>IF(Rosters!D214=0,0,IF(Rosters!D214&lt;750,Rosters!D214*1.05,Rosters!D214*1.1))</f>
        <v>2752.2000000000003</v>
      </c>
      <c r="I214" s="4">
        <v>54</v>
      </c>
      <c r="J214" s="4">
        <v>425</v>
      </c>
      <c r="L214" s="2"/>
      <c r="M214" s="2"/>
    </row>
    <row r="215" spans="1:11" s="20" customFormat="1" ht="16.5">
      <c r="A215" s="15" t="s">
        <v>360</v>
      </c>
      <c r="B215" s="15" t="s">
        <v>69</v>
      </c>
      <c r="C215" s="23">
        <v>11</v>
      </c>
      <c r="D215" s="23">
        <v>239</v>
      </c>
      <c r="E215" s="12">
        <f>IF(Rosters!C215=0,0,Rosters!D215/Rosters!C215)</f>
        <v>21.727272727272727</v>
      </c>
      <c r="F215" s="19">
        <f>IF(Rosters!C215=0,0,Rosters!C215)</f>
        <v>11</v>
      </c>
      <c r="G215" s="19">
        <f>IF(Rosters!D215=0,0,IF(Rosters!D215&lt;750,Rosters!D215*1.05,Rosters!D215*1.1))</f>
        <v>250.95000000000002</v>
      </c>
      <c r="H215" s="1"/>
      <c r="I215" s="21">
        <v>12</v>
      </c>
      <c r="J215" s="21">
        <v>240</v>
      </c>
      <c r="K215" s="26" t="s">
        <v>361</v>
      </c>
    </row>
    <row r="216" spans="1:13" ht="16.5">
      <c r="A216" s="2" t="s">
        <v>362</v>
      </c>
      <c r="B216" s="16" t="s">
        <v>27</v>
      </c>
      <c r="C216" s="23">
        <v>75</v>
      </c>
      <c r="D216" s="23">
        <v>1870</v>
      </c>
      <c r="E216" s="12">
        <f>IF(Rosters!C216=0,0,Rosters!D216/Rosters!C216)</f>
        <v>24.933333333333334</v>
      </c>
      <c r="F216" s="19">
        <f>IF(Rosters!C216=0,0,Rosters!C216)</f>
        <v>75</v>
      </c>
      <c r="G216" s="19">
        <f>IF(Rosters!D216=0,0,IF(Rosters!D216&lt;750,Rosters!D216*1.05,Rosters!D216*1.1))</f>
        <v>2057</v>
      </c>
      <c r="I216" s="4">
        <v>45</v>
      </c>
      <c r="J216" s="4">
        <v>314</v>
      </c>
      <c r="K216" s="5" t="s">
        <v>363</v>
      </c>
      <c r="L216" s="2"/>
      <c r="M216" s="2"/>
    </row>
    <row r="217" spans="1:11" ht="16.5">
      <c r="A217" s="24" t="s">
        <v>364</v>
      </c>
      <c r="B217" s="16" t="s">
        <v>170</v>
      </c>
      <c r="C217" s="23">
        <v>6</v>
      </c>
      <c r="D217" s="23">
        <v>91</v>
      </c>
      <c r="E217" s="12">
        <f>IF(Rosters!C217=0,0,Rosters!D217/Rosters!C217)</f>
        <v>15.166666666666666</v>
      </c>
      <c r="F217" s="19">
        <f>IF(Rosters!C217=0,0,Rosters!C217)</f>
        <v>6</v>
      </c>
      <c r="G217" s="19">
        <f>IF(Rosters!D217=0,0,IF(Rosters!D217&lt;750,Rosters!D217*1.05,Rosters!D217*1.1))</f>
        <v>95.55</v>
      </c>
      <c r="H217" s="22"/>
      <c r="I217" s="26">
        <v>324</v>
      </c>
      <c r="J217" s="4">
        <v>543</v>
      </c>
      <c r="K217" s="1" t="s">
        <v>365</v>
      </c>
    </row>
    <row r="218" spans="1:11" ht="16.5">
      <c r="A218" s="15" t="s">
        <v>366</v>
      </c>
      <c r="B218" s="15" t="s">
        <v>115</v>
      </c>
      <c r="C218" s="23">
        <v>43</v>
      </c>
      <c r="D218" s="23">
        <v>410</v>
      </c>
      <c r="E218" s="12">
        <v>9.534883720930232</v>
      </c>
      <c r="F218" s="19">
        <v>43</v>
      </c>
      <c r="G218" s="19">
        <v>430.5</v>
      </c>
      <c r="I218" s="21">
        <v>12</v>
      </c>
      <c r="J218" s="21">
        <v>331</v>
      </c>
      <c r="K218" s="1" t="s">
        <v>367</v>
      </c>
    </row>
    <row r="219" spans="1:11" s="26" customFormat="1" ht="16.5">
      <c r="A219" s="15" t="s">
        <v>368</v>
      </c>
      <c r="B219" s="15" t="s">
        <v>16</v>
      </c>
      <c r="C219" s="23">
        <v>24</v>
      </c>
      <c r="D219" s="23">
        <v>164</v>
      </c>
      <c r="E219" s="12">
        <v>6.833333333333333</v>
      </c>
      <c r="F219" s="19">
        <v>24</v>
      </c>
      <c r="G219" s="19">
        <v>172.2</v>
      </c>
      <c r="H219" s="1"/>
      <c r="I219" s="21">
        <v>435</v>
      </c>
      <c r="J219" s="21">
        <v>313</v>
      </c>
      <c r="K219" s="1" t="s">
        <v>369</v>
      </c>
    </row>
    <row r="220" spans="1:11" s="26" customFormat="1" ht="16.5">
      <c r="A220" s="15" t="s">
        <v>370</v>
      </c>
      <c r="B220" s="15" t="s">
        <v>24</v>
      </c>
      <c r="C220" s="23">
        <v>50</v>
      </c>
      <c r="D220" s="17">
        <v>1064</v>
      </c>
      <c r="E220" s="12">
        <v>21.28</v>
      </c>
      <c r="F220" s="19">
        <v>50</v>
      </c>
      <c r="G220" s="19">
        <v>1170.4</v>
      </c>
      <c r="H220" s="1"/>
      <c r="I220" s="21">
        <v>23</v>
      </c>
      <c r="J220" s="21">
        <v>442</v>
      </c>
      <c r="K220" s="5" t="s">
        <v>371</v>
      </c>
    </row>
    <row r="221" spans="1:11" ht="16.5">
      <c r="A221" s="15" t="s">
        <v>372</v>
      </c>
      <c r="B221" s="15" t="s">
        <v>19</v>
      </c>
      <c r="C221" s="23">
        <v>32</v>
      </c>
      <c r="D221" s="23">
        <v>603</v>
      </c>
      <c r="E221" s="12">
        <v>18.84375</v>
      </c>
      <c r="F221" s="19">
        <v>32</v>
      </c>
      <c r="G221" s="19">
        <v>633.15</v>
      </c>
      <c r="I221" s="21">
        <v>231</v>
      </c>
      <c r="J221" s="21">
        <v>331</v>
      </c>
      <c r="K221" s="5" t="s">
        <v>373</v>
      </c>
    </row>
    <row r="222" spans="1:13" s="20" customFormat="1" ht="16.5">
      <c r="A222" s="2" t="s">
        <v>374</v>
      </c>
      <c r="B222" s="16" t="s">
        <v>241</v>
      </c>
      <c r="C222" s="23">
        <v>33</v>
      </c>
      <c r="D222" s="23">
        <v>555</v>
      </c>
      <c r="E222" s="12">
        <v>16.818181818181817</v>
      </c>
      <c r="F222" s="19">
        <v>33</v>
      </c>
      <c r="G222" s="19">
        <v>582.75</v>
      </c>
      <c r="H222" s="1"/>
      <c r="I222" s="4">
        <v>23</v>
      </c>
      <c r="J222" s="4">
        <v>322</v>
      </c>
      <c r="K222" s="1" t="s">
        <v>375</v>
      </c>
      <c r="L222" s="24"/>
      <c r="M222" s="24"/>
    </row>
    <row r="223" spans="1:11" s="22" customFormat="1" ht="16.5">
      <c r="A223" s="2" t="s">
        <v>376</v>
      </c>
      <c r="B223" s="2" t="s">
        <v>170</v>
      </c>
      <c r="C223" s="23">
        <v>70</v>
      </c>
      <c r="D223" s="23">
        <v>1841</v>
      </c>
      <c r="E223" s="12">
        <f>IF(Rosters!C223=0,0,Rosters!D223/Rosters!C223)</f>
        <v>26.3</v>
      </c>
      <c r="F223" s="19">
        <f>IF(Rosters!C223=0,0,Rosters!C223)</f>
        <v>70</v>
      </c>
      <c r="G223" s="19">
        <f>IF(Rosters!D223=0,0,IF(Rosters!D223&lt;750,Rosters!D223*1.05,Rosters!D223*1.1))</f>
        <v>2025.1000000000001</v>
      </c>
      <c r="H223" s="1"/>
      <c r="I223" s="4">
        <v>23</v>
      </c>
      <c r="J223" s="4">
        <v>322</v>
      </c>
      <c r="K223" s="5" t="s">
        <v>377</v>
      </c>
    </row>
    <row r="224" spans="1:11" ht="16.5">
      <c r="A224" s="2" t="s">
        <v>378</v>
      </c>
      <c r="B224" s="16" t="s">
        <v>84</v>
      </c>
      <c r="C224" s="23">
        <v>71</v>
      </c>
      <c r="D224" s="23">
        <v>2037</v>
      </c>
      <c r="E224" s="12">
        <f>IF(Rosters!C224=0,0,Rosters!D224/Rosters!C224)</f>
        <v>28.690140845070424</v>
      </c>
      <c r="F224" s="19">
        <f>IF(Rosters!C224=0,0,Rosters!C224)</f>
        <v>71</v>
      </c>
      <c r="G224" s="19">
        <f>IF(Rosters!D224=0,0,IF(Rosters!D224&lt;750,Rosters!D224*1.05,Rosters!D224*1.1))</f>
        <v>2240.7000000000003</v>
      </c>
      <c r="I224" s="4">
        <v>54</v>
      </c>
      <c r="J224" s="4">
        <v>424</v>
      </c>
      <c r="K224" s="5" t="s">
        <v>379</v>
      </c>
    </row>
    <row r="225" spans="1:11" ht="16.5">
      <c r="A225" s="2" t="s">
        <v>380</v>
      </c>
      <c r="B225" s="16" t="s">
        <v>69</v>
      </c>
      <c r="C225" s="23">
        <v>54</v>
      </c>
      <c r="D225" s="23">
        <v>798</v>
      </c>
      <c r="E225" s="12">
        <v>14.777777777777779</v>
      </c>
      <c r="F225" s="19">
        <v>54</v>
      </c>
      <c r="G225" s="19">
        <v>877.8</v>
      </c>
      <c r="I225" s="4">
        <v>45</v>
      </c>
      <c r="J225" s="4">
        <v>314</v>
      </c>
      <c r="K225" s="5" t="s">
        <v>381</v>
      </c>
    </row>
    <row r="226" spans="1:11" s="22" customFormat="1" ht="16.5">
      <c r="A226" s="24" t="s">
        <v>382</v>
      </c>
      <c r="B226" s="16" t="s">
        <v>50</v>
      </c>
      <c r="C226" s="23">
        <v>22</v>
      </c>
      <c r="D226" s="23">
        <v>692</v>
      </c>
      <c r="E226" s="12">
        <f>IF(Rosters!C226=0,0,Rosters!D226/Rosters!C226)</f>
        <v>31.454545454545453</v>
      </c>
      <c r="F226" s="19">
        <f>IF(Rosters!C226=0,0,Rosters!C226)</f>
        <v>22</v>
      </c>
      <c r="G226" s="19">
        <f>IF(Rosters!D226=0,0,IF(Rosters!D226&lt;750,Rosters!D226*1.05,Rosters!D226*1.1))</f>
        <v>726.6</v>
      </c>
      <c r="I226" s="25">
        <v>1</v>
      </c>
      <c r="J226" s="4">
        <v>452</v>
      </c>
      <c r="K226" s="5" t="s">
        <v>383</v>
      </c>
    </row>
    <row r="227" spans="1:15" ht="16.5">
      <c r="A227" s="28" t="s">
        <v>62</v>
      </c>
      <c r="B227" s="10"/>
      <c r="C227" s="11"/>
      <c r="D227" s="29">
        <f>SUM(Rosters!D209:D226)</f>
        <v>22439</v>
      </c>
      <c r="E227" s="30"/>
      <c r="F227" s="13"/>
      <c r="G227" s="31">
        <f>SUM(Rosters!G209:G226)</f>
        <v>24545.2</v>
      </c>
      <c r="H227" s="32"/>
      <c r="L227" s="2"/>
      <c r="M227" s="2"/>
      <c r="N227" s="2"/>
      <c r="O227" s="2"/>
    </row>
    <row r="228" spans="1:15" ht="16.5">
      <c r="A228" s="28"/>
      <c r="B228" s="33"/>
      <c r="C228" s="11"/>
      <c r="D228" s="29"/>
      <c r="E228" s="30"/>
      <c r="F228" s="13"/>
      <c r="G228" s="31"/>
      <c r="H228" s="32"/>
      <c r="L228" s="2"/>
      <c r="M228" s="2"/>
      <c r="N228" s="2"/>
      <c r="O228" s="2"/>
    </row>
    <row r="229" spans="1:15" ht="16.5">
      <c r="A229" s="28"/>
      <c r="B229" s="33"/>
      <c r="C229" s="11"/>
      <c r="D229" s="29"/>
      <c r="E229" s="30"/>
      <c r="F229" s="13"/>
      <c r="G229" s="31"/>
      <c r="H229" s="32"/>
      <c r="L229" s="2"/>
      <c r="M229" s="2"/>
      <c r="N229" s="2"/>
      <c r="O229" s="2"/>
    </row>
    <row r="230" spans="1:15" ht="16.5">
      <c r="A230" s="7" t="s">
        <v>384</v>
      </c>
      <c r="B230" s="10"/>
      <c r="C230" s="11"/>
      <c r="D230" s="11"/>
      <c r="E230" s="12"/>
      <c r="F230" s="13"/>
      <c r="G230" s="46"/>
      <c r="H230" s="2"/>
      <c r="L230" s="2"/>
      <c r="M230" s="2"/>
      <c r="N230" s="2"/>
      <c r="O230" s="2"/>
    </row>
    <row r="231" spans="1:15" ht="16.5">
      <c r="A231" s="14" t="s">
        <v>385</v>
      </c>
      <c r="B231" s="10"/>
      <c r="C231" s="11"/>
      <c r="D231" s="11"/>
      <c r="E231" s="12"/>
      <c r="F231" s="13"/>
      <c r="G231" s="46"/>
      <c r="H231" s="2"/>
      <c r="L231" s="2"/>
      <c r="M231" s="2"/>
      <c r="N231" s="2"/>
      <c r="O231" s="2"/>
    </row>
    <row r="232" spans="1:15" ht="16.5">
      <c r="A232" s="14" t="s">
        <v>386</v>
      </c>
      <c r="B232" s="10"/>
      <c r="C232" s="11"/>
      <c r="D232" s="11"/>
      <c r="E232" s="12"/>
      <c r="F232" s="13"/>
      <c r="G232" s="46"/>
      <c r="H232" s="2"/>
      <c r="L232" s="2"/>
      <c r="M232" s="2"/>
      <c r="N232" s="2"/>
      <c r="O232" s="2"/>
    </row>
    <row r="233" spans="1:11" s="26" customFormat="1" ht="17.25">
      <c r="A233" s="2" t="s">
        <v>387</v>
      </c>
      <c r="B233" s="16" t="s">
        <v>167</v>
      </c>
      <c r="C233" s="23">
        <v>81</v>
      </c>
      <c r="D233" s="23">
        <v>2541</v>
      </c>
      <c r="E233" s="12">
        <f>IF(Rosters!C233=0,0,Rosters!D233/Rosters!C233)</f>
        <v>31.37037037037037</v>
      </c>
      <c r="F233" s="19">
        <f>IF(Rosters!C233=0,0,Rosters!C233)</f>
        <v>81</v>
      </c>
      <c r="G233" s="19">
        <f>IF(Rosters!D233=0,0,IF(Rosters!D233&lt;750,Rosters!D233*1.05,Rosters!D233*1.1))</f>
        <v>2795.1000000000004</v>
      </c>
      <c r="H233" s="1"/>
      <c r="I233" s="4">
        <v>3425</v>
      </c>
      <c r="J233" s="4">
        <v>534</v>
      </c>
      <c r="K233" s="5" t="s">
        <v>388</v>
      </c>
    </row>
    <row r="234" spans="1:11" ht="16.5">
      <c r="A234" s="15" t="s">
        <v>389</v>
      </c>
      <c r="B234" s="16" t="s">
        <v>19</v>
      </c>
      <c r="C234" s="23">
        <v>44</v>
      </c>
      <c r="D234" s="23">
        <v>1556</v>
      </c>
      <c r="E234" s="12">
        <f>IF(Rosters!C234=0,0,Rosters!D234/Rosters!C234)</f>
        <v>35.36363636363637</v>
      </c>
      <c r="F234" s="19">
        <f>IF(Rosters!C234=0,0,Rosters!C234)</f>
        <v>44</v>
      </c>
      <c r="G234" s="19">
        <f>IF(Rosters!D234=0,0,IF(Rosters!D234&lt;750,Rosters!D234*1.05,Rosters!D234*1.1))</f>
        <v>1711.6000000000001</v>
      </c>
      <c r="H234" s="13"/>
      <c r="I234" s="21">
        <v>54</v>
      </c>
      <c r="J234" s="4">
        <v>424</v>
      </c>
      <c r="K234" s="5" t="s">
        <v>390</v>
      </c>
    </row>
    <row r="235" spans="1:11" s="26" customFormat="1" ht="16.5">
      <c r="A235" s="2" t="s">
        <v>391</v>
      </c>
      <c r="B235" s="16" t="s">
        <v>174</v>
      </c>
      <c r="C235" s="23">
        <v>79</v>
      </c>
      <c r="D235" s="23">
        <v>2490</v>
      </c>
      <c r="E235" s="12">
        <f>IF(Rosters!C235=0,0,Rosters!D235/Rosters!C235)</f>
        <v>31.518987341772153</v>
      </c>
      <c r="F235" s="19">
        <f>IF(Rosters!C235=0,0,Rosters!C235)</f>
        <v>79</v>
      </c>
      <c r="G235" s="19">
        <f>IF(Rosters!D235=0,0,IF(Rosters!D235&lt;750,Rosters!D235*1.05,Rosters!D235*1.1))</f>
        <v>2739</v>
      </c>
      <c r="H235" s="1"/>
      <c r="I235" s="4">
        <v>435</v>
      </c>
      <c r="J235" s="4">
        <v>545</v>
      </c>
      <c r="K235" s="26" t="s">
        <v>392</v>
      </c>
    </row>
    <row r="236" spans="1:11" ht="16.5">
      <c r="A236" s="15" t="s">
        <v>393</v>
      </c>
      <c r="B236" s="15" t="s">
        <v>40</v>
      </c>
      <c r="C236" s="23">
        <v>45</v>
      </c>
      <c r="D236" s="23">
        <v>687</v>
      </c>
      <c r="E236" s="12">
        <v>15.266666666666667</v>
      </c>
      <c r="F236" s="19">
        <v>45</v>
      </c>
      <c r="G236" s="19">
        <v>721.35</v>
      </c>
      <c r="I236" s="21">
        <v>23</v>
      </c>
      <c r="J236" s="21">
        <v>331</v>
      </c>
      <c r="K236" s="1" t="s">
        <v>394</v>
      </c>
    </row>
    <row r="237" spans="1:11" ht="16.5">
      <c r="A237" s="16" t="s">
        <v>395</v>
      </c>
      <c r="B237" s="16" t="s">
        <v>87</v>
      </c>
      <c r="C237" s="23">
        <v>70</v>
      </c>
      <c r="D237" s="23">
        <v>1681</v>
      </c>
      <c r="E237" s="12">
        <v>24.014285714285716</v>
      </c>
      <c r="F237" s="19">
        <v>70</v>
      </c>
      <c r="G237" s="19">
        <v>1849.1</v>
      </c>
      <c r="I237" s="38">
        <v>231</v>
      </c>
      <c r="J237" s="4">
        <v>321</v>
      </c>
      <c r="K237" s="1" t="s">
        <v>396</v>
      </c>
    </row>
    <row r="238" spans="1:11" ht="16.5">
      <c r="A238" s="2" t="s">
        <v>397</v>
      </c>
      <c r="B238" s="16" t="s">
        <v>156</v>
      </c>
      <c r="C238" s="23">
        <v>76</v>
      </c>
      <c r="D238" s="23">
        <v>1685</v>
      </c>
      <c r="E238" s="12">
        <f>IF(Rosters!C238=0,0,Rosters!D238/Rosters!C238)</f>
        <v>22.17105263157895</v>
      </c>
      <c r="F238" s="19">
        <f>IF(Rosters!C238=0,0,Rosters!C238)</f>
        <v>76</v>
      </c>
      <c r="G238" s="19">
        <f>IF(Rosters!D238=0,0,IF(Rosters!D238&lt;750,Rosters!D238*1.05,Rosters!D238*1.1))</f>
        <v>1853.5000000000002</v>
      </c>
      <c r="I238" s="4">
        <v>12</v>
      </c>
      <c r="J238" s="4">
        <v>441</v>
      </c>
      <c r="K238" s="1" t="s">
        <v>398</v>
      </c>
    </row>
    <row r="239" spans="1:11" ht="16.5">
      <c r="A239" s="2" t="s">
        <v>399</v>
      </c>
      <c r="B239" s="16" t="s">
        <v>167</v>
      </c>
      <c r="C239" s="23">
        <v>67</v>
      </c>
      <c r="D239" s="23">
        <v>1228</v>
      </c>
      <c r="E239" s="12">
        <f>IF(Rosters!C239=0,0,Rosters!D239/Rosters!C239)</f>
        <v>18.328358208955223</v>
      </c>
      <c r="F239" s="19">
        <f>IF(Rosters!C239=0,0,Rosters!C239)</f>
        <v>67</v>
      </c>
      <c r="G239" s="19">
        <f>IF(Rosters!D239=0,0,IF(Rosters!D239&lt;750,Rosters!D239*1.05,Rosters!D239*1.1))</f>
        <v>1350.8000000000002</v>
      </c>
      <c r="I239" s="4">
        <v>54</v>
      </c>
      <c r="J239" s="4">
        <v>424</v>
      </c>
      <c r="K239" s="1" t="s">
        <v>400</v>
      </c>
    </row>
    <row r="240" spans="1:11" ht="16.5">
      <c r="A240" s="2" t="s">
        <v>401</v>
      </c>
      <c r="B240" s="16" t="s">
        <v>35</v>
      </c>
      <c r="C240" s="23">
        <v>47</v>
      </c>
      <c r="D240" s="23">
        <v>633</v>
      </c>
      <c r="E240" s="12">
        <v>13.46808510638298</v>
      </c>
      <c r="F240" s="19">
        <v>47</v>
      </c>
      <c r="G240" s="19">
        <v>664.65</v>
      </c>
      <c r="I240" s="4">
        <v>231</v>
      </c>
      <c r="J240" s="4">
        <v>432</v>
      </c>
      <c r="K240" s="5" t="s">
        <v>402</v>
      </c>
    </row>
    <row r="241" spans="1:14" s="26" customFormat="1" ht="17.25">
      <c r="A241" s="27" t="s">
        <v>403</v>
      </c>
      <c r="B241" s="27" t="s">
        <v>112</v>
      </c>
      <c r="C241" s="23">
        <v>74</v>
      </c>
      <c r="D241" s="23">
        <v>1907</v>
      </c>
      <c r="E241" s="12">
        <f>IF(Rosters!C241=0,0,Rosters!D241/Rosters!C241)</f>
        <v>25.77027027027027</v>
      </c>
      <c r="F241" s="19">
        <f>IF(Rosters!C241=0,0,Rosters!C241)</f>
        <v>74</v>
      </c>
      <c r="G241" s="19">
        <f>IF(Rosters!D241=0,0,IF(Rosters!D241&lt;750,Rosters!D241*1.05,Rosters!D241*1.1))</f>
        <v>2097.7000000000003</v>
      </c>
      <c r="I241" s="26">
        <v>12</v>
      </c>
      <c r="J241" s="4">
        <v>230</v>
      </c>
      <c r="K241" s="1" t="s">
        <v>404</v>
      </c>
      <c r="L241" s="2"/>
      <c r="M241" s="1"/>
      <c r="N241" s="1"/>
    </row>
    <row r="242" spans="1:13" s="22" customFormat="1" ht="16.5">
      <c r="A242" s="27" t="s">
        <v>405</v>
      </c>
      <c r="B242" s="16" t="s">
        <v>53</v>
      </c>
      <c r="C242" s="23">
        <v>60</v>
      </c>
      <c r="D242" s="23">
        <v>1462</v>
      </c>
      <c r="E242" s="12">
        <f>IF(Rosters!C242=0,0,Rosters!D242/Rosters!C242)</f>
        <v>24.366666666666667</v>
      </c>
      <c r="F242" s="19">
        <f>IF(Rosters!C242=0,0,Rosters!C242)</f>
        <v>60</v>
      </c>
      <c r="G242" s="19">
        <f>IF(Rosters!D242=0,0,IF(Rosters!D242&lt;750,Rosters!D242*1.05,Rosters!D242*1.1))</f>
        <v>1608.2</v>
      </c>
      <c r="H242" s="26"/>
      <c r="I242" s="4">
        <v>231</v>
      </c>
      <c r="J242" s="4">
        <v>331</v>
      </c>
      <c r="K242" s="5" t="s">
        <v>406</v>
      </c>
      <c r="L242" s="15"/>
      <c r="M242" s="15"/>
    </row>
    <row r="243" spans="1:11" ht="16.5">
      <c r="A243" s="15" t="s">
        <v>407</v>
      </c>
      <c r="B243" s="15" t="s">
        <v>167</v>
      </c>
      <c r="C243" s="23">
        <v>34</v>
      </c>
      <c r="D243" s="23">
        <v>368</v>
      </c>
      <c r="E243" s="12">
        <v>10.823529411764707</v>
      </c>
      <c r="F243" s="19">
        <v>34</v>
      </c>
      <c r="G243" s="19">
        <v>386.4</v>
      </c>
      <c r="I243" s="21">
        <v>45</v>
      </c>
      <c r="J243" s="21">
        <v>313</v>
      </c>
      <c r="K243" s="5" t="s">
        <v>408</v>
      </c>
    </row>
    <row r="244" spans="1:15" ht="16.5">
      <c r="A244" s="2" t="s">
        <v>409</v>
      </c>
      <c r="B244" s="16" t="s">
        <v>103</v>
      </c>
      <c r="C244" s="23">
        <v>64</v>
      </c>
      <c r="D244" s="23">
        <v>1423</v>
      </c>
      <c r="E244" s="12">
        <f>IF(Rosters!C244=0,0,Rosters!D244/Rosters!C244)</f>
        <v>22.234375</v>
      </c>
      <c r="F244" s="19">
        <f>IF(Rosters!C244=0,0,Rosters!C244)</f>
        <v>64</v>
      </c>
      <c r="G244" s="19">
        <f>IF(Rosters!D244=0,0,IF(Rosters!D244&lt;750,Rosters!D244*1.05,Rosters!D244*1.1))</f>
        <v>1565.3000000000002</v>
      </c>
      <c r="I244" s="4">
        <v>54</v>
      </c>
      <c r="J244" s="4">
        <v>424</v>
      </c>
      <c r="K244" s="5" t="s">
        <v>410</v>
      </c>
      <c r="L244" s="2"/>
      <c r="M244" s="2"/>
      <c r="N244" s="2"/>
      <c r="O244" s="2"/>
    </row>
    <row r="245" spans="1:14" ht="16.5">
      <c r="A245" s="15" t="s">
        <v>411</v>
      </c>
      <c r="B245" s="15" t="s">
        <v>50</v>
      </c>
      <c r="C245" s="23">
        <v>32</v>
      </c>
      <c r="D245" s="23">
        <v>739</v>
      </c>
      <c r="E245" s="12">
        <v>23.09375</v>
      </c>
      <c r="F245" s="19">
        <v>32</v>
      </c>
      <c r="G245" s="19">
        <v>775.95</v>
      </c>
      <c r="H245" s="15"/>
      <c r="I245" s="21">
        <v>45</v>
      </c>
      <c r="J245" s="21">
        <v>424</v>
      </c>
      <c r="K245" s="5" t="s">
        <v>412</v>
      </c>
      <c r="L245" s="2"/>
      <c r="M245" s="2"/>
      <c r="N245" s="2"/>
    </row>
    <row r="246" spans="1:15" ht="16.5">
      <c r="A246" s="15" t="s">
        <v>413</v>
      </c>
      <c r="B246" s="15" t="s">
        <v>112</v>
      </c>
      <c r="C246" s="23">
        <v>1</v>
      </c>
      <c r="D246" s="23">
        <v>14</v>
      </c>
      <c r="E246" s="12">
        <v>14</v>
      </c>
      <c r="F246" s="19">
        <v>1</v>
      </c>
      <c r="G246" s="19">
        <v>14.7</v>
      </c>
      <c r="I246" s="21">
        <v>4</v>
      </c>
      <c r="J246" s="21">
        <v>323</v>
      </c>
      <c r="K246" s="5" t="s">
        <v>414</v>
      </c>
      <c r="L246" s="26"/>
      <c r="M246" s="26"/>
      <c r="N246" s="26"/>
      <c r="O246" s="26"/>
    </row>
    <row r="247" spans="1:13" ht="16.5">
      <c r="A247" s="15" t="s">
        <v>415</v>
      </c>
      <c r="B247" s="15" t="s">
        <v>100</v>
      </c>
      <c r="C247" s="23">
        <v>35</v>
      </c>
      <c r="D247" s="23">
        <v>261</v>
      </c>
      <c r="E247" s="12">
        <v>7.457142857142857</v>
      </c>
      <c r="F247" s="19">
        <v>35</v>
      </c>
      <c r="G247" s="19">
        <v>274.05</v>
      </c>
      <c r="I247" s="21">
        <v>213</v>
      </c>
      <c r="J247" s="21">
        <v>322</v>
      </c>
      <c r="K247" s="5" t="s">
        <v>416</v>
      </c>
      <c r="L247" s="2"/>
      <c r="M247" s="2"/>
    </row>
    <row r="248" spans="1:11" ht="16.5">
      <c r="A248" s="2" t="s">
        <v>417</v>
      </c>
      <c r="B248" s="16" t="s">
        <v>156</v>
      </c>
      <c r="C248" s="23">
        <v>68</v>
      </c>
      <c r="D248" s="23">
        <v>2018</v>
      </c>
      <c r="E248" s="12">
        <f>IF(Rosters!C248=0,0,Rosters!D248/Rosters!C248)</f>
        <v>29.676470588235293</v>
      </c>
      <c r="F248" s="19">
        <f>IF(Rosters!C248=0,0,Rosters!C248)</f>
        <v>68</v>
      </c>
      <c r="G248" s="19">
        <f>IF(Rosters!D248=0,0,IF(Rosters!D248&lt;750,Rosters!D248*1.05,Rosters!D248*1.1))</f>
        <v>2219.8</v>
      </c>
      <c r="H248" s="10"/>
      <c r="I248" s="4">
        <v>12</v>
      </c>
      <c r="J248" s="4">
        <v>351</v>
      </c>
      <c r="K248" s="5" t="s">
        <v>418</v>
      </c>
    </row>
    <row r="249" spans="1:10" ht="16.5">
      <c r="A249" s="15" t="s">
        <v>419</v>
      </c>
      <c r="B249" s="16" t="s">
        <v>84</v>
      </c>
      <c r="C249" s="23">
        <v>83</v>
      </c>
      <c r="D249" s="23">
        <v>2300</v>
      </c>
      <c r="E249" s="12">
        <f>IF(Rosters!C249=0,0,Rosters!D249/Rosters!C249)</f>
        <v>27.710843373493976</v>
      </c>
      <c r="F249" s="19">
        <f>IF(Rosters!C249=0,0,Rosters!C249)</f>
        <v>83</v>
      </c>
      <c r="G249" s="19">
        <f>IF(Rosters!D249=0,0,IF(Rosters!D249&lt;750,Rosters!D249*1.05,Rosters!D249*1.1))</f>
        <v>2530</v>
      </c>
      <c r="H249" s="20"/>
      <c r="I249" s="21">
        <v>453</v>
      </c>
      <c r="J249" s="4">
        <v>424</v>
      </c>
    </row>
    <row r="250" spans="1:11" s="20" customFormat="1" ht="16.5">
      <c r="A250" s="2" t="s">
        <v>420</v>
      </c>
      <c r="B250" s="16" t="s">
        <v>45</v>
      </c>
      <c r="C250" s="23">
        <v>80</v>
      </c>
      <c r="D250" s="23">
        <v>2016</v>
      </c>
      <c r="E250" s="12">
        <f>IF(Rosters!C250=0,0,Rosters!D250/Rosters!C250)</f>
        <v>25.2</v>
      </c>
      <c r="F250" s="19">
        <f>IF(Rosters!C250=0,0,Rosters!C250)</f>
        <v>80</v>
      </c>
      <c r="G250" s="19">
        <f>IF(Rosters!D250=0,0,Rosters!D250)</f>
        <v>2016</v>
      </c>
      <c r="H250" s="1"/>
      <c r="I250" s="4">
        <v>213</v>
      </c>
      <c r="J250" s="4">
        <v>230</v>
      </c>
      <c r="K250" s="5" t="s">
        <v>421</v>
      </c>
    </row>
    <row r="251" spans="1:15" ht="16.5">
      <c r="A251" s="28" t="s">
        <v>62</v>
      </c>
      <c r="B251" s="33"/>
      <c r="C251" s="11"/>
      <c r="D251" s="29">
        <f>SUM(Rosters!D233:D250)</f>
        <v>25009</v>
      </c>
      <c r="E251" s="30"/>
      <c r="F251" s="13"/>
      <c r="G251" s="31">
        <f>SUM(Rosters!G233:G250)</f>
        <v>27173.2</v>
      </c>
      <c r="H251" s="32"/>
      <c r="L251" s="2"/>
      <c r="M251" s="2"/>
      <c r="N251" s="2"/>
      <c r="O251" s="2"/>
    </row>
    <row r="252" spans="1:15" ht="16.5">
      <c r="A252" s="28"/>
      <c r="B252" s="33"/>
      <c r="C252" s="11"/>
      <c r="D252" s="29"/>
      <c r="E252" s="30"/>
      <c r="F252" s="13"/>
      <c r="G252" s="31"/>
      <c r="H252" s="32"/>
      <c r="L252" s="2"/>
      <c r="M252" s="2"/>
      <c r="N252" s="2"/>
      <c r="O252" s="2"/>
    </row>
    <row r="253" spans="1:15" ht="16.5">
      <c r="A253" s="28"/>
      <c r="B253" s="33"/>
      <c r="C253" s="11"/>
      <c r="D253" s="29"/>
      <c r="E253" s="30"/>
      <c r="F253" s="13"/>
      <c r="G253" s="31"/>
      <c r="H253" s="32"/>
      <c r="L253" s="2"/>
      <c r="M253" s="2"/>
      <c r="N253" s="2"/>
      <c r="O253" s="2"/>
    </row>
    <row r="254" spans="1:4" ht="16.5">
      <c r="A254" s="7" t="s">
        <v>422</v>
      </c>
      <c r="C254" s="34"/>
      <c r="D254" s="34"/>
    </row>
    <row r="255" spans="1:4" ht="16.5">
      <c r="A255" s="35" t="s">
        <v>423</v>
      </c>
      <c r="C255" s="34"/>
      <c r="D255" s="34"/>
    </row>
    <row r="256" spans="1:4" ht="16.5">
      <c r="A256" s="35" t="s">
        <v>424</v>
      </c>
      <c r="C256" s="34"/>
      <c r="D256" s="34"/>
    </row>
    <row r="257" spans="1:11" ht="16.5">
      <c r="A257" s="27" t="s">
        <v>425</v>
      </c>
      <c r="B257" s="16" t="s">
        <v>156</v>
      </c>
      <c r="C257" s="23">
        <v>74</v>
      </c>
      <c r="D257" s="23">
        <v>1366</v>
      </c>
      <c r="E257" s="12">
        <f>IF(Rosters!C257=0,0,Rosters!D257/Rosters!C257)</f>
        <v>18.45945945945946</v>
      </c>
      <c r="F257" s="19">
        <f>IF(Rosters!C257=0,0,Rosters!C257)</f>
        <v>74</v>
      </c>
      <c r="G257" s="19">
        <f>IF(Rosters!D257=0,0,IF(Rosters!D257&lt;750,Rosters!D257*1.05,Rosters!D257*1.1))</f>
        <v>1502.6000000000001</v>
      </c>
      <c r="H257" s="26"/>
      <c r="I257" s="26">
        <v>34</v>
      </c>
      <c r="J257" s="4">
        <v>533</v>
      </c>
      <c r="K257" s="5" t="s">
        <v>426</v>
      </c>
    </row>
    <row r="258" spans="1:11" ht="16.5">
      <c r="A258" s="27" t="s">
        <v>427</v>
      </c>
      <c r="B258" s="16" t="s">
        <v>50</v>
      </c>
      <c r="C258" s="23">
        <v>67</v>
      </c>
      <c r="D258" s="23">
        <v>1286</v>
      </c>
      <c r="E258" s="12">
        <v>19.19402985074627</v>
      </c>
      <c r="F258" s="19">
        <v>67</v>
      </c>
      <c r="G258" s="19">
        <v>1414.6</v>
      </c>
      <c r="H258" s="26"/>
      <c r="I258" s="4">
        <v>342</v>
      </c>
      <c r="J258" s="4">
        <v>323</v>
      </c>
      <c r="K258" s="5" t="s">
        <v>327</v>
      </c>
    </row>
    <row r="259" spans="1:13" s="26" customFormat="1" ht="16.5">
      <c r="A259" s="2" t="s">
        <v>428</v>
      </c>
      <c r="B259" s="16" t="s">
        <v>32</v>
      </c>
      <c r="C259" s="23">
        <v>36</v>
      </c>
      <c r="D259" s="23">
        <v>338</v>
      </c>
      <c r="E259" s="12">
        <v>9.38888888888889</v>
      </c>
      <c r="F259" s="19">
        <v>36</v>
      </c>
      <c r="G259" s="19">
        <v>354.9</v>
      </c>
      <c r="H259" s="1"/>
      <c r="I259" s="4">
        <v>23</v>
      </c>
      <c r="J259" s="4">
        <v>322</v>
      </c>
      <c r="K259" s="5" t="s">
        <v>429</v>
      </c>
      <c r="L259" s="1"/>
      <c r="M259" s="1"/>
    </row>
    <row r="260" spans="1:15" ht="16.5">
      <c r="A260" s="15" t="s">
        <v>430</v>
      </c>
      <c r="B260" s="16" t="s">
        <v>156</v>
      </c>
      <c r="C260" s="23">
        <v>75</v>
      </c>
      <c r="D260" s="23">
        <v>2286</v>
      </c>
      <c r="E260" s="12">
        <f>IF(Rosters!C260=0,0,Rosters!D260/Rosters!C260)</f>
        <v>30.48</v>
      </c>
      <c r="F260" s="19">
        <f>IF(Rosters!C260=0,0,Rosters!C260)</f>
        <v>75</v>
      </c>
      <c r="G260" s="19">
        <f>IF(Rosters!D260=0,0,IF(Rosters!D260&lt;750,Rosters!D260*1.05,Rosters!D260*1.1))</f>
        <v>2514.6000000000004</v>
      </c>
      <c r="H260" s="20"/>
      <c r="I260" s="21">
        <v>54</v>
      </c>
      <c r="J260" s="4">
        <v>425</v>
      </c>
      <c r="K260" s="1" t="s">
        <v>431</v>
      </c>
      <c r="L260" s="26"/>
      <c r="M260" s="26"/>
      <c r="N260" s="26"/>
      <c r="O260" s="26"/>
    </row>
    <row r="261" spans="1:13" ht="16.5">
      <c r="A261" s="16" t="s">
        <v>432</v>
      </c>
      <c r="B261" s="16" t="s">
        <v>38</v>
      </c>
      <c r="C261" s="23">
        <v>19</v>
      </c>
      <c r="D261" s="23">
        <v>89</v>
      </c>
      <c r="E261" s="12">
        <v>4.684210526315789</v>
      </c>
      <c r="F261" s="19">
        <v>19</v>
      </c>
      <c r="G261" s="19">
        <v>93.45</v>
      </c>
      <c r="I261" s="4">
        <v>2</v>
      </c>
      <c r="J261" s="4">
        <v>340</v>
      </c>
      <c r="K261" s="5" t="s">
        <v>433</v>
      </c>
      <c r="L261" s="2"/>
      <c r="M261" s="2"/>
    </row>
    <row r="262" spans="1:15" ht="16.5">
      <c r="A262" s="2" t="s">
        <v>434</v>
      </c>
      <c r="B262" s="16" t="s">
        <v>69</v>
      </c>
      <c r="C262" s="23">
        <v>48</v>
      </c>
      <c r="D262" s="23">
        <v>617</v>
      </c>
      <c r="E262" s="12">
        <v>12.854166666666666</v>
      </c>
      <c r="F262" s="19">
        <v>48</v>
      </c>
      <c r="G262" s="19">
        <v>647.85</v>
      </c>
      <c r="I262" s="4">
        <v>45</v>
      </c>
      <c r="J262" s="4">
        <v>424</v>
      </c>
      <c r="K262" s="5" t="s">
        <v>435</v>
      </c>
      <c r="L262" s="26"/>
      <c r="M262" s="26"/>
      <c r="N262" s="26"/>
      <c r="O262" s="26"/>
    </row>
    <row r="263" spans="1:12" s="22" customFormat="1" ht="16.5">
      <c r="A263" s="2" t="s">
        <v>436</v>
      </c>
      <c r="B263" s="16" t="s">
        <v>50</v>
      </c>
      <c r="C263" s="23">
        <v>47</v>
      </c>
      <c r="D263" s="23">
        <v>952</v>
      </c>
      <c r="E263" s="12">
        <f>IF(Rosters!C263=0,0,Rosters!D263/Rosters!C263)</f>
        <v>20.25531914893617</v>
      </c>
      <c r="F263" s="19">
        <f>IF(Rosters!C263=0,0,Rosters!C263)</f>
        <v>47</v>
      </c>
      <c r="G263" s="19">
        <f>IF(Rosters!D263=0,0,IF(Rosters!D263&lt;750,Rosters!D263*1.05,Rosters!D263*1.1))</f>
        <v>1047.2</v>
      </c>
      <c r="H263" s="1"/>
      <c r="I263" s="4">
        <v>45</v>
      </c>
      <c r="J263" s="4">
        <v>314</v>
      </c>
      <c r="K263" s="20" t="s">
        <v>437</v>
      </c>
      <c r="L263" s="20"/>
    </row>
    <row r="264" spans="1:12" ht="16.5">
      <c r="A264" s="15" t="s">
        <v>438</v>
      </c>
      <c r="B264" s="16" t="s">
        <v>156</v>
      </c>
      <c r="C264" s="23">
        <v>74</v>
      </c>
      <c r="D264" s="23">
        <v>1244</v>
      </c>
      <c r="E264" s="12">
        <f>IF(Rosters!C264=0,0,Rosters!D264/Rosters!C264)</f>
        <v>16.81081081081081</v>
      </c>
      <c r="F264" s="19">
        <f>IF(Rosters!C264=0,0,Rosters!C264)</f>
        <v>74</v>
      </c>
      <c r="G264" s="19">
        <f>IF(Rosters!D264=0,0,IF(Rosters!D264&lt;750,Rosters!D264*1.05,Rosters!D264*1.1))</f>
        <v>1368.4</v>
      </c>
      <c r="H264" s="20"/>
      <c r="I264" s="21">
        <v>342</v>
      </c>
      <c r="J264" s="4">
        <v>433</v>
      </c>
      <c r="K264" s="1" t="s">
        <v>439</v>
      </c>
      <c r="L264" s="2"/>
    </row>
    <row r="265" spans="1:11" ht="16.5">
      <c r="A265" s="47" t="s">
        <v>440</v>
      </c>
      <c r="B265" s="16" t="s">
        <v>53</v>
      </c>
      <c r="C265" s="23">
        <v>21</v>
      </c>
      <c r="D265" s="23">
        <v>272</v>
      </c>
      <c r="E265" s="12">
        <f>IF('Free Agents'!C255=0,0,'Free Agents'!D255/'Free Agents'!C255)</f>
        <v>0</v>
      </c>
      <c r="F265" s="19">
        <f>IF(Rosters!C265=0,0,Rosters!C265)</f>
        <v>21</v>
      </c>
      <c r="G265" s="19">
        <f>IF(Rosters!D265=0,0,IF(Rosters!D265&lt;750,Rosters!D265*1.05,Rosters!D265*1.1))</f>
        <v>285.6</v>
      </c>
      <c r="H265" s="48"/>
      <c r="I265" s="49">
        <v>1</v>
      </c>
      <c r="J265" s="38">
        <v>230</v>
      </c>
      <c r="K265" s="1" t="s">
        <v>441</v>
      </c>
    </row>
    <row r="266" spans="1:11" ht="16.5">
      <c r="A266" s="2" t="s">
        <v>442</v>
      </c>
      <c r="B266" s="16" t="s">
        <v>81</v>
      </c>
      <c r="C266" s="23">
        <v>57</v>
      </c>
      <c r="D266" s="23">
        <v>1101</v>
      </c>
      <c r="E266" s="12">
        <v>19.31578947368421</v>
      </c>
      <c r="F266" s="19">
        <v>57</v>
      </c>
      <c r="G266" s="19">
        <v>1211.1000000000001</v>
      </c>
      <c r="I266" s="4">
        <v>34</v>
      </c>
      <c r="J266" s="4">
        <v>534</v>
      </c>
      <c r="K266" s="5" t="s">
        <v>443</v>
      </c>
    </row>
    <row r="267" spans="1:10" s="1" customFormat="1" ht="16.5">
      <c r="A267" s="15" t="s">
        <v>444</v>
      </c>
      <c r="B267" s="15" t="s">
        <v>22</v>
      </c>
      <c r="C267" s="23">
        <v>82</v>
      </c>
      <c r="D267" s="23">
        <v>1654</v>
      </c>
      <c r="E267" s="12">
        <f>IF('Free Agents'!C166=0,0,'Free Agents'!D166/'Free Agents'!C166)</f>
        <v>0</v>
      </c>
      <c r="F267" s="19">
        <f>IF(Rosters!C267=0,0,Rosters!C267)</f>
        <v>82</v>
      </c>
      <c r="G267" s="19">
        <f>IF(Rosters!D267=0,0,IF(Rosters!D267&lt;750,Rosters!D267*1.05,Rosters!D267*1.1))</f>
        <v>1819.4</v>
      </c>
      <c r="I267" s="21">
        <v>43</v>
      </c>
      <c r="J267" s="21">
        <v>323</v>
      </c>
    </row>
    <row r="268" spans="1:11" ht="16.5">
      <c r="A268" s="15" t="s">
        <v>445</v>
      </c>
      <c r="B268" s="16" t="s">
        <v>22</v>
      </c>
      <c r="C268" s="23">
        <v>67</v>
      </c>
      <c r="D268" s="23">
        <v>2049</v>
      </c>
      <c r="E268" s="12">
        <f>IF(Rosters!C268=0,0,Rosters!D268/Rosters!C268)</f>
        <v>30.582089552238806</v>
      </c>
      <c r="F268" s="19">
        <f>IF(Rosters!C268=0,0,Rosters!C268)</f>
        <v>67</v>
      </c>
      <c r="G268" s="19">
        <f>IF(Rosters!D268=0,0,IF(Rosters!D268&lt;750,Rosters!D268*1.05,Rosters!D268*1.1))</f>
        <v>2253.9</v>
      </c>
      <c r="H268" s="20"/>
      <c r="I268" s="4">
        <v>54</v>
      </c>
      <c r="J268" s="4">
        <v>426</v>
      </c>
      <c r="K268" s="5" t="s">
        <v>327</v>
      </c>
    </row>
    <row r="269" spans="1:10" ht="16.5">
      <c r="A269" s="2" t="s">
        <v>446</v>
      </c>
      <c r="B269" s="16" t="s">
        <v>38</v>
      </c>
      <c r="C269" s="23">
        <v>82</v>
      </c>
      <c r="D269" s="23">
        <v>2857</v>
      </c>
      <c r="E269" s="12">
        <f>IF(Rosters!C269=0,0,Rosters!D269/Rosters!C269)</f>
        <v>34.84146341463415</v>
      </c>
      <c r="F269" s="19">
        <f>IF(Rosters!C269=0,0,Rosters!C269)</f>
        <v>82</v>
      </c>
      <c r="G269" s="19">
        <f>IF(Rosters!D269=0,0,IF(Rosters!D269&lt;750,Rosters!D269*1.05,Rosters!D269*1.1))</f>
        <v>3142.7000000000003</v>
      </c>
      <c r="I269" s="4">
        <v>1</v>
      </c>
      <c r="J269" s="4">
        <v>462</v>
      </c>
    </row>
    <row r="270" spans="1:11" ht="16.5">
      <c r="A270" s="2" t="s">
        <v>447</v>
      </c>
      <c r="B270" s="16" t="s">
        <v>74</v>
      </c>
      <c r="C270" s="23">
        <v>81</v>
      </c>
      <c r="D270" s="23">
        <v>1991</v>
      </c>
      <c r="E270" s="12">
        <f>IF(Rosters!C270=0,0,Rosters!D270/Rosters!C270)</f>
        <v>24.580246913580247</v>
      </c>
      <c r="F270" s="19">
        <f>IF(Rosters!C270=0,0,Rosters!C270)</f>
        <v>81</v>
      </c>
      <c r="G270" s="19">
        <f>IF(Rosters!D270=0,0,IF(Rosters!D270&lt;750,Rosters!D270*1.05,Rosters!D270*1.1))</f>
        <v>2190.1000000000004</v>
      </c>
      <c r="I270" s="4">
        <v>45</v>
      </c>
      <c r="J270" s="4">
        <v>424</v>
      </c>
      <c r="K270" s="5" t="s">
        <v>448</v>
      </c>
    </row>
    <row r="271" spans="1:10" ht="16.5">
      <c r="A271" s="24" t="s">
        <v>449</v>
      </c>
      <c r="B271" s="16" t="s">
        <v>103</v>
      </c>
      <c r="C271" s="17">
        <v>82</v>
      </c>
      <c r="D271" s="17">
        <v>2260</v>
      </c>
      <c r="E271" s="12">
        <f>IF(Rosters!C271=0,0,Rosters!D271/Rosters!C271)</f>
        <v>27.5609756097561</v>
      </c>
      <c r="F271" s="19">
        <f>IF(Rosters!C271=0,0,Rosters!C271)</f>
        <v>82</v>
      </c>
      <c r="G271" s="19">
        <f>IF(Rosters!D271=0,0,IF(Rosters!D271&lt;750,Rosters!D271*1.05,Rosters!D271*1.1))</f>
        <v>2486</v>
      </c>
      <c r="H271" s="22"/>
      <c r="I271" s="26">
        <v>321</v>
      </c>
      <c r="J271" s="4">
        <v>432</v>
      </c>
    </row>
    <row r="272" spans="1:11" ht="16.5">
      <c r="A272" s="15" t="s">
        <v>450</v>
      </c>
      <c r="B272" s="16" t="s">
        <v>241</v>
      </c>
      <c r="C272" s="23">
        <v>68</v>
      </c>
      <c r="D272" s="23">
        <v>2114</v>
      </c>
      <c r="E272" s="12">
        <f>IF(Rosters!C272=0,0,Rosters!D272/Rosters!C272)</f>
        <v>31.08823529411765</v>
      </c>
      <c r="F272" s="19">
        <f>IF(Rosters!C272=0,0,Rosters!C272)</f>
        <v>68</v>
      </c>
      <c r="G272" s="19">
        <f>IF(Rosters!D272=0,0,IF(Rosters!D272&lt;750,Rosters!D272*1.05,Rosters!D272*1.1))</f>
        <v>2325.4</v>
      </c>
      <c r="H272" s="20"/>
      <c r="I272" s="21">
        <v>12</v>
      </c>
      <c r="J272" s="4">
        <v>331</v>
      </c>
      <c r="K272" s="5" t="s">
        <v>192</v>
      </c>
    </row>
    <row r="273" spans="1:11" ht="16.5">
      <c r="A273" s="24" t="s">
        <v>451</v>
      </c>
      <c r="B273" s="16" t="s">
        <v>74</v>
      </c>
      <c r="C273" s="17">
        <v>74</v>
      </c>
      <c r="D273" s="17">
        <v>1462</v>
      </c>
      <c r="E273" s="12">
        <f>IF(Rosters!C273=0,0,Rosters!D273/Rosters!C273)</f>
        <v>19.756756756756758</v>
      </c>
      <c r="F273" s="19">
        <f>IF(Rosters!C273=0,0,Rosters!C273)</f>
        <v>74</v>
      </c>
      <c r="G273" s="19">
        <f>IF(Rosters!D273=0,0,IF(Rosters!D273&lt;750,Rosters!D273*1.05,Rosters!D273*1.1))</f>
        <v>1608.2</v>
      </c>
      <c r="H273" s="22"/>
      <c r="I273" s="25">
        <v>34</v>
      </c>
      <c r="J273" s="4">
        <v>324</v>
      </c>
      <c r="K273" s="5" t="s">
        <v>452</v>
      </c>
    </row>
    <row r="274" spans="1:10" ht="16.5">
      <c r="A274" s="2" t="s">
        <v>453</v>
      </c>
      <c r="B274" s="16" t="s">
        <v>103</v>
      </c>
      <c r="C274" s="23">
        <v>82</v>
      </c>
      <c r="D274" s="23">
        <v>1731</v>
      </c>
      <c r="E274" s="12">
        <f>IF(Rosters!C274=0,0,Rosters!D274/Rosters!C274)</f>
        <v>21.109756097560975</v>
      </c>
      <c r="F274" s="19">
        <f>IF(Rosters!C274=0,0,Rosters!C274)</f>
        <v>82</v>
      </c>
      <c r="G274" s="19">
        <f>IF(Rosters!D274=0,0,IF(Rosters!D274&lt;750,Rosters!D274*1.05,Rosters!D274*1.1))</f>
        <v>1904.1000000000001</v>
      </c>
      <c r="I274" s="4">
        <v>54</v>
      </c>
      <c r="J274" s="4">
        <v>314</v>
      </c>
    </row>
    <row r="275" spans="1:7" ht="16.5">
      <c r="A275" s="28" t="s">
        <v>62</v>
      </c>
      <c r="C275" s="34"/>
      <c r="D275" s="50">
        <f>SUM(Rosters!D257:D274)</f>
        <v>25669</v>
      </c>
      <c r="G275" s="31">
        <f>SUM(Rosters!G257:G274)</f>
        <v>28170.100000000002</v>
      </c>
    </row>
    <row r="276" spans="1:15" ht="16.5">
      <c r="A276" s="28"/>
      <c r="B276" s="33"/>
      <c r="C276" s="11"/>
      <c r="D276" s="29"/>
      <c r="E276" s="30"/>
      <c r="F276" s="13"/>
      <c r="G276" s="31"/>
      <c r="H276" s="32"/>
      <c r="L276" s="2"/>
      <c r="M276" s="2"/>
      <c r="N276" s="2"/>
      <c r="O276" s="2"/>
    </row>
    <row r="277" spans="1:15" ht="16.5">
      <c r="A277" s="28"/>
      <c r="B277" s="33"/>
      <c r="C277" s="11"/>
      <c r="D277" s="29"/>
      <c r="E277" s="30"/>
      <c r="F277" s="13"/>
      <c r="G277" s="31"/>
      <c r="H277" s="32"/>
      <c r="L277" s="2"/>
      <c r="M277" s="2"/>
      <c r="N277" s="2"/>
      <c r="O277" s="2"/>
    </row>
    <row r="278" spans="1:15" ht="16.5">
      <c r="A278" s="7" t="s">
        <v>454</v>
      </c>
      <c r="B278" s="33"/>
      <c r="C278" s="11"/>
      <c r="D278" s="29"/>
      <c r="E278" s="30"/>
      <c r="F278" s="13"/>
      <c r="G278" s="31"/>
      <c r="H278" s="32"/>
      <c r="L278" s="2"/>
      <c r="M278" s="2"/>
      <c r="N278" s="2"/>
      <c r="O278" s="2"/>
    </row>
    <row r="279" spans="1:15" ht="16.5">
      <c r="A279" s="14" t="s">
        <v>455</v>
      </c>
      <c r="B279" s="33"/>
      <c r="C279" s="11"/>
      <c r="D279" s="29"/>
      <c r="E279" s="30"/>
      <c r="F279" s="13"/>
      <c r="G279" s="31"/>
      <c r="H279" s="32"/>
      <c r="L279" s="2"/>
      <c r="M279" s="2"/>
      <c r="N279" s="2"/>
      <c r="O279" s="2"/>
    </row>
    <row r="280" spans="1:15" ht="16.5">
      <c r="A280" s="2" t="s">
        <v>456</v>
      </c>
      <c r="B280" s="16" t="s">
        <v>115</v>
      </c>
      <c r="C280" s="23">
        <v>58</v>
      </c>
      <c r="D280" s="17">
        <v>988</v>
      </c>
      <c r="E280" s="12">
        <v>17.03448275862069</v>
      </c>
      <c r="F280" s="19">
        <v>58</v>
      </c>
      <c r="G280" s="19">
        <v>1086.8000000000002</v>
      </c>
      <c r="I280" s="4">
        <v>54</v>
      </c>
      <c r="J280" s="4">
        <v>424</v>
      </c>
      <c r="K280" s="5" t="s">
        <v>457</v>
      </c>
      <c r="L280" s="2"/>
      <c r="M280" s="2"/>
      <c r="N280" s="2"/>
      <c r="O280" s="2"/>
    </row>
    <row r="281" spans="1:11" ht="16.5">
      <c r="A281" s="47" t="s">
        <v>458</v>
      </c>
      <c r="B281" s="16" t="s">
        <v>135</v>
      </c>
      <c r="C281" s="17">
        <v>72</v>
      </c>
      <c r="D281" s="17">
        <v>935</v>
      </c>
      <c r="E281" s="12">
        <v>12.98611111111111</v>
      </c>
      <c r="F281" s="19">
        <v>72</v>
      </c>
      <c r="G281" s="19">
        <v>1028.5</v>
      </c>
      <c r="H281" s="22"/>
      <c r="I281" s="21">
        <v>45</v>
      </c>
      <c r="J281" s="4">
        <v>323</v>
      </c>
      <c r="K281" s="20" t="s">
        <v>459</v>
      </c>
    </row>
    <row r="282" spans="1:11" s="20" customFormat="1" ht="16.5">
      <c r="A282" s="27" t="s">
        <v>460</v>
      </c>
      <c r="B282" s="16" t="s">
        <v>60</v>
      </c>
      <c r="C282" s="23">
        <v>75</v>
      </c>
      <c r="D282" s="23">
        <v>1505</v>
      </c>
      <c r="E282" s="12">
        <v>20.066666666666666</v>
      </c>
      <c r="F282" s="19">
        <v>75</v>
      </c>
      <c r="G282" s="19">
        <v>1655.5000000000002</v>
      </c>
      <c r="H282" s="26"/>
      <c r="I282" s="26">
        <v>32</v>
      </c>
      <c r="J282" s="26">
        <v>322</v>
      </c>
      <c r="K282" s="20" t="s">
        <v>461</v>
      </c>
    </row>
    <row r="283" spans="1:11" ht="16.5">
      <c r="A283" s="27" t="s">
        <v>462</v>
      </c>
      <c r="B283" s="16" t="s">
        <v>74</v>
      </c>
      <c r="C283" s="23">
        <v>67</v>
      </c>
      <c r="D283" s="23">
        <v>1416</v>
      </c>
      <c r="E283" s="12">
        <f>IF(Rosters!C283=0,0,Rosters!D283/Rosters!C283)</f>
        <v>21.134328358208954</v>
      </c>
      <c r="F283" s="19">
        <f>IF(Rosters!C283=0,0,Rosters!C283)</f>
        <v>67</v>
      </c>
      <c r="G283" s="19">
        <f>IF(Rosters!D283=0,0,IF(Rosters!D283&lt;750,Rosters!D283*1.05,Rosters!D283*1.1))</f>
        <v>1557.6000000000001</v>
      </c>
      <c r="H283" s="26"/>
      <c r="I283" s="4">
        <v>435</v>
      </c>
      <c r="J283" s="4">
        <v>434</v>
      </c>
      <c r="K283" s="51" t="s">
        <v>463</v>
      </c>
    </row>
    <row r="284" spans="1:13" ht="16.5">
      <c r="A284" s="16" t="s">
        <v>464</v>
      </c>
      <c r="B284" s="16" t="s">
        <v>170</v>
      </c>
      <c r="C284" s="23">
        <v>50</v>
      </c>
      <c r="D284" s="23">
        <v>828</v>
      </c>
      <c r="E284" s="12">
        <v>16.56</v>
      </c>
      <c r="F284" s="19">
        <v>50</v>
      </c>
      <c r="G284" s="19">
        <v>910.8</v>
      </c>
      <c r="I284" s="4">
        <v>34</v>
      </c>
      <c r="J284" s="4">
        <v>203</v>
      </c>
      <c r="K284" s="5" t="s">
        <v>371</v>
      </c>
      <c r="L284" s="2"/>
      <c r="M284" s="2"/>
    </row>
    <row r="285" spans="1:10" ht="16.5">
      <c r="A285" s="2" t="s">
        <v>465</v>
      </c>
      <c r="B285" s="16" t="s">
        <v>103</v>
      </c>
      <c r="C285" s="23">
        <v>82</v>
      </c>
      <c r="D285" s="23">
        <v>1647</v>
      </c>
      <c r="E285" s="37">
        <f>IF(Rosters!C285=0,0,Rosters!D285/Rosters!C285)</f>
        <v>20.085365853658537</v>
      </c>
      <c r="F285" s="19">
        <f>IF(Rosters!C285=0,0,Rosters!C285)</f>
        <v>82</v>
      </c>
      <c r="G285" s="19">
        <f>IF(Rosters!D285=0,0,IF(Rosters!D285&lt;750,Rosters!D285*1.05,Rosters!D285*1.1))</f>
        <v>1811.7</v>
      </c>
      <c r="I285" s="4">
        <v>34</v>
      </c>
      <c r="J285" s="4">
        <v>533</v>
      </c>
    </row>
    <row r="286" spans="1:11" ht="16.5">
      <c r="A286" s="2" t="s">
        <v>466</v>
      </c>
      <c r="B286" s="16" t="s">
        <v>16</v>
      </c>
      <c r="C286" s="23">
        <v>78</v>
      </c>
      <c r="D286" s="23">
        <v>2454</v>
      </c>
      <c r="E286" s="37">
        <f>IF(Rosters!C286=0,0,Rosters!D286/Rosters!C286)</f>
        <v>31.46153846153846</v>
      </c>
      <c r="F286" s="19">
        <f>IF(Rosters!C286=0,0,Rosters!C286)</f>
        <v>78</v>
      </c>
      <c r="G286" s="19">
        <f>IF(Rosters!D286=0,0,IF(Rosters!D286&lt;750,Rosters!D286*1.05,Rosters!D286*1.1))</f>
        <v>2699.4</v>
      </c>
      <c r="I286" s="4">
        <v>34</v>
      </c>
      <c r="J286" s="4">
        <v>433</v>
      </c>
      <c r="K286" s="5" t="s">
        <v>467</v>
      </c>
    </row>
    <row r="287" spans="1:11" ht="16.5">
      <c r="A287" s="2" t="s">
        <v>468</v>
      </c>
      <c r="B287" s="16" t="s">
        <v>60</v>
      </c>
      <c r="C287" s="23">
        <v>67</v>
      </c>
      <c r="D287" s="23">
        <v>1693</v>
      </c>
      <c r="E287" s="37">
        <f>IF(Rosters!C287=0,0,Rosters!D287/Rosters!C287)</f>
        <v>25.26865671641791</v>
      </c>
      <c r="F287" s="19">
        <f>IF(Rosters!C287=0,0,Rosters!C287)</f>
        <v>67</v>
      </c>
      <c r="G287" s="19">
        <f>IF(Rosters!D287=0,0,IF(Rosters!D287&lt;750,Rosters!D287*1.05,Rosters!D287*1.1))</f>
        <v>1862.3000000000002</v>
      </c>
      <c r="I287" s="4">
        <v>45</v>
      </c>
      <c r="J287" s="4">
        <v>425</v>
      </c>
      <c r="K287" s="1" t="s">
        <v>469</v>
      </c>
    </row>
    <row r="288" spans="1:11" ht="16.5">
      <c r="A288" s="2" t="s">
        <v>470</v>
      </c>
      <c r="B288" s="16" t="s">
        <v>174</v>
      </c>
      <c r="C288" s="23">
        <v>77</v>
      </c>
      <c r="D288" s="23">
        <v>2069</v>
      </c>
      <c r="E288" s="37">
        <f>IF(Rosters!C288=0,0,Rosters!D288/Rosters!C288)</f>
        <v>26.87012987012987</v>
      </c>
      <c r="F288" s="19">
        <f>IF(Rosters!C288=0,0,Rosters!C288)</f>
        <v>77</v>
      </c>
      <c r="G288" s="19">
        <f>IF(Rosters!D288=0,0,IF(Rosters!D288&lt;750,Rosters!D288*1.05,Rosters!D288*1.1))</f>
        <v>2275.9</v>
      </c>
      <c r="I288" s="4">
        <v>324</v>
      </c>
      <c r="J288" s="4">
        <v>643</v>
      </c>
      <c r="K288" s="1" t="s">
        <v>471</v>
      </c>
    </row>
    <row r="289" spans="1:15" ht="16.5">
      <c r="A289" s="27" t="s">
        <v>472</v>
      </c>
      <c r="B289" s="16" t="s">
        <v>45</v>
      </c>
      <c r="C289" s="23">
        <v>70</v>
      </c>
      <c r="D289" s="23">
        <v>1370</v>
      </c>
      <c r="E289" s="37">
        <f>IF(Rosters!C289=0,0,Rosters!D289/Rosters!C289)</f>
        <v>19.571428571428573</v>
      </c>
      <c r="F289" s="19">
        <f>IF(Rosters!C289=0,0,Rosters!C289)</f>
        <v>70</v>
      </c>
      <c r="G289" s="19">
        <f>IF(Rosters!D289=0,0,IF(Rosters!D289&lt;750,Rosters!D289*1.05,Rosters!D289*1.1))</f>
        <v>1507.0000000000002</v>
      </c>
      <c r="H289" s="26"/>
      <c r="I289" s="4">
        <v>453</v>
      </c>
      <c r="J289" s="4">
        <v>424</v>
      </c>
      <c r="K289" s="5" t="s">
        <v>473</v>
      </c>
      <c r="L289" s="26"/>
      <c r="M289" s="26"/>
      <c r="N289" s="26"/>
      <c r="O289" s="26"/>
    </row>
    <row r="290" spans="1:15" ht="16.5">
      <c r="A290" s="2" t="s">
        <v>474</v>
      </c>
      <c r="B290" s="16" t="s">
        <v>174</v>
      </c>
      <c r="C290" s="23">
        <v>78</v>
      </c>
      <c r="D290" s="23">
        <v>1468</v>
      </c>
      <c r="E290" s="37">
        <f>IF(Rosters!C290=0,0,Rosters!D290/Rosters!C290)</f>
        <v>18.82051282051282</v>
      </c>
      <c r="F290" s="19">
        <f>IF(Rosters!C290=0,0,Rosters!C290)</f>
        <v>78</v>
      </c>
      <c r="G290" s="19">
        <f>IF(Rosters!D290=0,0,IF(Rosters!D290&lt;750,Rosters!D290*1.05,Rosters!D290*1.1))</f>
        <v>1614.8000000000002</v>
      </c>
      <c r="I290" s="4">
        <v>12</v>
      </c>
      <c r="J290" s="4">
        <v>442</v>
      </c>
      <c r="K290" s="5" t="s">
        <v>475</v>
      </c>
      <c r="L290" s="26"/>
      <c r="M290" s="26"/>
      <c r="N290" s="26"/>
      <c r="O290" s="26"/>
    </row>
    <row r="291" spans="1:15" s="26" customFormat="1" ht="16.5">
      <c r="A291" s="27" t="s">
        <v>476</v>
      </c>
      <c r="B291" s="16" t="s">
        <v>170</v>
      </c>
      <c r="C291" s="23">
        <v>61</v>
      </c>
      <c r="D291" s="23">
        <v>1146</v>
      </c>
      <c r="E291" s="12">
        <f>IF(Rosters!C291=0,0,Rosters!D291/Rosters!C291)</f>
        <v>18.78688524590164</v>
      </c>
      <c r="F291" s="19">
        <f>IF(Rosters!C291=0,0,Rosters!C291)</f>
        <v>61</v>
      </c>
      <c r="G291" s="19">
        <f>IF(Rosters!D291=0,0,IF(Rosters!D291&lt;750,Rosters!D291*1.05,Rosters!D291*1.1))</f>
        <v>1260.6000000000001</v>
      </c>
      <c r="I291" s="4">
        <v>54</v>
      </c>
      <c r="J291" s="4">
        <v>425</v>
      </c>
      <c r="K291" s="5" t="s">
        <v>477</v>
      </c>
      <c r="L291" s="2"/>
      <c r="M291" s="2"/>
      <c r="N291" s="2"/>
      <c r="O291" s="2"/>
    </row>
    <row r="292" spans="1:11" ht="16.5">
      <c r="A292" s="24" t="s">
        <v>478</v>
      </c>
      <c r="B292" s="16" t="s">
        <v>40</v>
      </c>
      <c r="C292" s="23">
        <v>61</v>
      </c>
      <c r="D292" s="23">
        <v>878</v>
      </c>
      <c r="E292" s="12">
        <v>14.39344262295082</v>
      </c>
      <c r="F292" s="19">
        <v>61</v>
      </c>
      <c r="G292" s="19">
        <v>965.8</v>
      </c>
      <c r="H292" s="22"/>
      <c r="I292" s="4">
        <v>45</v>
      </c>
      <c r="J292" s="4">
        <v>314</v>
      </c>
      <c r="K292" s="5" t="s">
        <v>477</v>
      </c>
    </row>
    <row r="293" spans="1:15" ht="16.5">
      <c r="A293" s="2" t="s">
        <v>479</v>
      </c>
      <c r="B293" s="16" t="s">
        <v>74</v>
      </c>
      <c r="C293" s="23">
        <v>68</v>
      </c>
      <c r="D293" s="23">
        <v>1436</v>
      </c>
      <c r="E293" s="12">
        <v>21.11764705882353</v>
      </c>
      <c r="F293" s="19">
        <v>68</v>
      </c>
      <c r="G293" s="19">
        <v>1579.6</v>
      </c>
      <c r="I293" s="4">
        <v>12</v>
      </c>
      <c r="J293" s="4">
        <v>330</v>
      </c>
      <c r="K293" s="5" t="s">
        <v>480</v>
      </c>
      <c r="L293" s="26"/>
      <c r="M293" s="26"/>
      <c r="N293" s="26"/>
      <c r="O293" s="26"/>
    </row>
    <row r="294" spans="1:11" ht="16.5">
      <c r="A294" s="2" t="s">
        <v>481</v>
      </c>
      <c r="B294" s="16" t="s">
        <v>84</v>
      </c>
      <c r="C294" s="23">
        <v>67</v>
      </c>
      <c r="D294" s="23">
        <v>1197</v>
      </c>
      <c r="E294" s="12">
        <v>17.865671641791046</v>
      </c>
      <c r="F294" s="19">
        <v>67</v>
      </c>
      <c r="G294" s="19">
        <v>1316.7</v>
      </c>
      <c r="I294" s="4">
        <v>1</v>
      </c>
      <c r="J294" s="4">
        <v>450</v>
      </c>
      <c r="K294" s="5" t="s">
        <v>482</v>
      </c>
    </row>
    <row r="295" spans="1:11" ht="16.5">
      <c r="A295" s="27" t="s">
        <v>483</v>
      </c>
      <c r="B295" s="16" t="s">
        <v>60</v>
      </c>
      <c r="C295" s="23">
        <v>79</v>
      </c>
      <c r="D295" s="18">
        <v>1235</v>
      </c>
      <c r="E295" s="12">
        <v>15.632911392405063</v>
      </c>
      <c r="F295" s="19">
        <v>79</v>
      </c>
      <c r="G295" s="19">
        <v>1358.5</v>
      </c>
      <c r="H295" s="26"/>
      <c r="I295" s="26">
        <v>54</v>
      </c>
      <c r="J295" s="26">
        <v>314</v>
      </c>
      <c r="K295" s="5" t="s">
        <v>484</v>
      </c>
    </row>
    <row r="296" spans="1:11" s="26" customFormat="1" ht="16.5">
      <c r="A296" s="27" t="s">
        <v>485</v>
      </c>
      <c r="B296" s="16" t="s">
        <v>40</v>
      </c>
      <c r="C296" s="23">
        <v>61</v>
      </c>
      <c r="D296" s="23">
        <v>1573</v>
      </c>
      <c r="E296" s="37">
        <f>IF(Rosters!C296=0,0,Rosters!D296/Rosters!C296)</f>
        <v>25.78688524590164</v>
      </c>
      <c r="F296" s="19">
        <f>IF(Rosters!C296=0,0,Rosters!C296)</f>
        <v>61</v>
      </c>
      <c r="G296" s="19">
        <f>IF(Rosters!D296=0,0,IF(Rosters!D296&lt;750,Rosters!D296*1.05,Rosters!D296*1.1))</f>
        <v>1730.3000000000002</v>
      </c>
      <c r="I296" s="26">
        <v>23</v>
      </c>
      <c r="J296" s="4">
        <v>442</v>
      </c>
      <c r="K296" s="5" t="s">
        <v>486</v>
      </c>
    </row>
    <row r="297" spans="1:11" s="22" customFormat="1" ht="16.5">
      <c r="A297" s="24" t="s">
        <v>487</v>
      </c>
      <c r="B297" s="16" t="s">
        <v>40</v>
      </c>
      <c r="C297" s="23">
        <v>62</v>
      </c>
      <c r="D297" s="23">
        <v>2119</v>
      </c>
      <c r="E297" s="37">
        <f>IF(Rosters!C297=0,0,Rosters!D297/Rosters!C297)</f>
        <v>34.17741935483871</v>
      </c>
      <c r="F297" s="19">
        <f>IF(Rosters!C297=0,0,Rosters!C297)</f>
        <v>62</v>
      </c>
      <c r="G297" s="19">
        <f>IF(Rosters!D297=0,0,IF(Rosters!D297&lt;750,Rosters!D297*1.05,Rosters!D297*1.1))</f>
        <v>2330.9</v>
      </c>
      <c r="I297" s="25">
        <v>12</v>
      </c>
      <c r="J297" s="4">
        <v>240</v>
      </c>
      <c r="K297" s="5" t="s">
        <v>488</v>
      </c>
    </row>
    <row r="298" spans="1:15" ht="16.5">
      <c r="A298" s="28" t="s">
        <v>62</v>
      </c>
      <c r="B298" s="33"/>
      <c r="C298" s="11"/>
      <c r="D298" s="29">
        <f>SUM(Rosters!D280:D297)</f>
        <v>25957</v>
      </c>
      <c r="E298" s="30"/>
      <c r="F298" s="13"/>
      <c r="G298" s="31">
        <f>SUM(Rosters!G280:G297)</f>
        <v>28552.7</v>
      </c>
      <c r="H298" s="2"/>
      <c r="L298" s="2"/>
      <c r="M298" s="2"/>
      <c r="N298" s="2"/>
      <c r="O298" s="2"/>
    </row>
    <row r="299" spans="1:15" ht="16.5">
      <c r="A299" s="28"/>
      <c r="B299" s="33"/>
      <c r="C299" s="11"/>
      <c r="D299" s="29"/>
      <c r="E299" s="30"/>
      <c r="F299" s="13"/>
      <c r="G299" s="31"/>
      <c r="H299" s="32"/>
      <c r="L299" s="2"/>
      <c r="M299" s="2"/>
      <c r="N299" s="2"/>
      <c r="O299" s="2"/>
    </row>
    <row r="300" spans="1:15" ht="16.5">
      <c r="A300" s="28"/>
      <c r="B300" s="33"/>
      <c r="C300" s="11"/>
      <c r="D300" s="29"/>
      <c r="E300" s="30"/>
      <c r="F300" s="13"/>
      <c r="G300" s="31"/>
      <c r="H300" s="32"/>
      <c r="L300" s="2"/>
      <c r="M300" s="2"/>
      <c r="N300" s="2"/>
      <c r="O300" s="2"/>
    </row>
    <row r="301" spans="1:15" ht="16.5">
      <c r="A301" s="7" t="s">
        <v>489</v>
      </c>
      <c r="B301" s="10"/>
      <c r="C301" s="11"/>
      <c r="D301" s="11"/>
      <c r="E301" s="12"/>
      <c r="F301" s="13"/>
      <c r="G301" s="13"/>
      <c r="H301" s="10"/>
      <c r="L301" s="2"/>
      <c r="M301" s="2"/>
      <c r="N301" s="2"/>
      <c r="O301" s="2"/>
    </row>
    <row r="302" spans="1:15" ht="16.5">
      <c r="A302" s="14" t="s">
        <v>490</v>
      </c>
      <c r="B302" s="10"/>
      <c r="C302" s="11"/>
      <c r="D302" s="11"/>
      <c r="E302" s="12"/>
      <c r="F302" s="13"/>
      <c r="G302" s="13"/>
      <c r="H302" s="10"/>
      <c r="L302" s="2"/>
      <c r="M302" s="2"/>
      <c r="N302" s="2"/>
      <c r="O302" s="2"/>
    </row>
    <row r="303" spans="1:15" ht="16.5">
      <c r="A303" s="14" t="s">
        <v>491</v>
      </c>
      <c r="B303" s="10"/>
      <c r="C303" s="11"/>
      <c r="D303" s="11"/>
      <c r="E303" s="12"/>
      <c r="F303" s="13"/>
      <c r="G303" s="13"/>
      <c r="H303" s="10"/>
      <c r="L303" s="2"/>
      <c r="M303" s="2"/>
      <c r="N303" s="2"/>
      <c r="O303" s="2"/>
    </row>
    <row r="304" spans="1:11" ht="17.25">
      <c r="A304" s="2" t="s">
        <v>492</v>
      </c>
      <c r="B304" s="2" t="s">
        <v>69</v>
      </c>
      <c r="C304" s="23">
        <v>78</v>
      </c>
      <c r="D304" s="23">
        <v>2502</v>
      </c>
      <c r="E304" s="12">
        <f>IF(Rosters!C304=0,0,Rosters!D304/Rosters!C304)</f>
        <v>32.07692307692308</v>
      </c>
      <c r="F304" s="19">
        <f>IF(Rosters!C304=0,0,Rosters!C304)</f>
        <v>78</v>
      </c>
      <c r="G304" s="19">
        <f>IF(Rosters!D304=0,0,IF(Rosters!D304&lt;750,Rosters!D304*1.05,Rosters!D304*1.1))</f>
        <v>2752.2000000000003</v>
      </c>
      <c r="I304" s="4">
        <v>32</v>
      </c>
      <c r="J304" s="4">
        <v>442</v>
      </c>
      <c r="K304" s="5" t="s">
        <v>467</v>
      </c>
    </row>
    <row r="305" spans="1:11" ht="17.25">
      <c r="A305" s="2" t="s">
        <v>493</v>
      </c>
      <c r="B305" s="16" t="s">
        <v>84</v>
      </c>
      <c r="C305" s="23">
        <v>56</v>
      </c>
      <c r="D305" s="23">
        <v>1727</v>
      </c>
      <c r="E305" s="12">
        <f>IF(Rosters!C305=0,0,Rosters!D305/Rosters!C305)</f>
        <v>30.839285714285715</v>
      </c>
      <c r="F305" s="19">
        <f>IF(Rosters!C305=0,0,Rosters!C305)</f>
        <v>56</v>
      </c>
      <c r="G305" s="19">
        <f>IF(Rosters!D305=0,0,IF(Rosters!D305&lt;750,Rosters!D305*1.05,Rosters!D305*1.1))</f>
        <v>1899.7</v>
      </c>
      <c r="I305" s="4">
        <v>12</v>
      </c>
      <c r="J305" s="4">
        <v>462</v>
      </c>
      <c r="K305" s="5" t="s">
        <v>494</v>
      </c>
    </row>
    <row r="306" spans="1:15" ht="17.25">
      <c r="A306" s="15" t="s">
        <v>495</v>
      </c>
      <c r="B306" s="16" t="s">
        <v>53</v>
      </c>
      <c r="C306" s="23">
        <v>78</v>
      </c>
      <c r="D306" s="23">
        <v>1623</v>
      </c>
      <c r="E306" s="12">
        <f>IF(Rosters!C306=0,0,Rosters!D306/Rosters!C306)</f>
        <v>20.807692307692307</v>
      </c>
      <c r="F306" s="44">
        <v>76</v>
      </c>
      <c r="G306" s="19">
        <f>IF(Rosters!D306=0,0,IF(Rosters!D306&lt;750,Rosters!D306*1.05,Rosters!D306*1.1))</f>
        <v>1785.3000000000002</v>
      </c>
      <c r="H306" s="20"/>
      <c r="I306" s="21">
        <v>32</v>
      </c>
      <c r="J306" s="4">
        <v>433</v>
      </c>
      <c r="K306" s="34" t="s">
        <v>88</v>
      </c>
      <c r="L306" s="26"/>
      <c r="M306" s="26"/>
      <c r="N306" s="26"/>
      <c r="O306" s="26"/>
    </row>
    <row r="307" spans="1:11" ht="17.25">
      <c r="A307" s="2" t="s">
        <v>496</v>
      </c>
      <c r="B307" s="16" t="s">
        <v>87</v>
      </c>
      <c r="C307" s="23">
        <v>42</v>
      </c>
      <c r="D307" s="23">
        <v>1270</v>
      </c>
      <c r="E307" s="12">
        <v>30.238095238095237</v>
      </c>
      <c r="F307" s="19">
        <f>IF(Rosters!C307=0,0,Rosters!C307)</f>
        <v>42</v>
      </c>
      <c r="G307" s="19">
        <f>IF(Rosters!D307=0,0,IF(Rosters!D307&lt;750,Rosters!D307*1.05,Rosters!D307*1.1))</f>
        <v>1397</v>
      </c>
      <c r="I307" s="4">
        <v>12</v>
      </c>
      <c r="J307" s="4">
        <v>330</v>
      </c>
      <c r="K307" s="26" t="s">
        <v>497</v>
      </c>
    </row>
    <row r="308" spans="1:15" s="26" customFormat="1" ht="17.25">
      <c r="A308" s="15" t="s">
        <v>498</v>
      </c>
      <c r="B308" s="15" t="s">
        <v>115</v>
      </c>
      <c r="C308" s="23">
        <v>59</v>
      </c>
      <c r="D308" s="23">
        <v>1426</v>
      </c>
      <c r="E308" s="12">
        <v>24.16949152542373</v>
      </c>
      <c r="F308" s="19">
        <v>59</v>
      </c>
      <c r="G308" s="44">
        <v>957</v>
      </c>
      <c r="H308" s="1"/>
      <c r="I308" s="21">
        <v>34</v>
      </c>
      <c r="J308" s="21">
        <v>323</v>
      </c>
      <c r="K308" s="5" t="s">
        <v>499</v>
      </c>
      <c r="L308" s="43"/>
      <c r="M308" s="1"/>
      <c r="N308" s="1"/>
      <c r="O308" s="1"/>
    </row>
    <row r="309" spans="1:12" s="34" customFormat="1" ht="17.25">
      <c r="A309" s="27" t="s">
        <v>500</v>
      </c>
      <c r="B309" s="16" t="s">
        <v>45</v>
      </c>
      <c r="C309" s="23">
        <v>74</v>
      </c>
      <c r="D309" s="23">
        <v>1058</v>
      </c>
      <c r="E309" s="12">
        <v>14.297297297297296</v>
      </c>
      <c r="F309" s="19">
        <v>74</v>
      </c>
      <c r="G309" s="19">
        <v>1163.8000000000002</v>
      </c>
      <c r="H309" s="26"/>
      <c r="I309" s="4">
        <v>54</v>
      </c>
      <c r="J309" s="4">
        <v>314</v>
      </c>
      <c r="K309" s="5" t="s">
        <v>501</v>
      </c>
      <c r="L309" s="16"/>
    </row>
    <row r="310" spans="1:11" s="26" customFormat="1" ht="17.25">
      <c r="A310" s="24" t="s">
        <v>502</v>
      </c>
      <c r="B310" s="16" t="s">
        <v>84</v>
      </c>
      <c r="C310" s="23">
        <v>81</v>
      </c>
      <c r="D310" s="23">
        <v>2981</v>
      </c>
      <c r="E310" s="12">
        <f>IF(Rosters!C310=0,0,Rosters!D310/Rosters!C310)</f>
        <v>36.80246913580247</v>
      </c>
      <c r="F310" s="19">
        <f>IF(Rosters!C310=0,0,Rosters!C310)</f>
        <v>81</v>
      </c>
      <c r="G310" s="19">
        <f>IF(Rosters!D310=0,0,IF(Rosters!D310&lt;750,Rosters!D310*1.05,Rosters!D310*1.1))</f>
        <v>3279.1000000000004</v>
      </c>
      <c r="H310" s="22"/>
      <c r="I310" s="21">
        <v>231</v>
      </c>
      <c r="J310" s="4">
        <v>342</v>
      </c>
      <c r="K310" s="51" t="s">
        <v>503</v>
      </c>
    </row>
    <row r="311" spans="1:13" s="20" customFormat="1" ht="17.25">
      <c r="A311" s="2" t="s">
        <v>504</v>
      </c>
      <c r="B311" s="16" t="s">
        <v>22</v>
      </c>
      <c r="C311" s="23">
        <v>66</v>
      </c>
      <c r="D311" s="23">
        <v>1610</v>
      </c>
      <c r="E311" s="12">
        <v>24.393939393939394</v>
      </c>
      <c r="F311" s="19">
        <v>66</v>
      </c>
      <c r="G311" s="19">
        <v>1771.0000000000002</v>
      </c>
      <c r="H311" s="10"/>
      <c r="I311" s="4">
        <v>21</v>
      </c>
      <c r="J311" s="4">
        <v>451</v>
      </c>
      <c r="K311" s="5" t="s">
        <v>505</v>
      </c>
      <c r="L311" s="15"/>
      <c r="M311" s="15"/>
    </row>
    <row r="312" spans="1:13" s="20" customFormat="1" ht="17.25">
      <c r="A312" s="15" t="s">
        <v>506</v>
      </c>
      <c r="B312" s="15" t="s">
        <v>22</v>
      </c>
      <c r="C312" s="23">
        <v>36</v>
      </c>
      <c r="D312" s="23">
        <v>321</v>
      </c>
      <c r="E312" s="12">
        <v>8.916666666666666</v>
      </c>
      <c r="F312" s="44">
        <v>34</v>
      </c>
      <c r="G312" s="19">
        <v>337.05</v>
      </c>
      <c r="H312" s="1"/>
      <c r="I312" s="21">
        <v>3</v>
      </c>
      <c r="J312" s="21">
        <v>322</v>
      </c>
      <c r="K312" s="52" t="s">
        <v>296</v>
      </c>
      <c r="L312" s="22"/>
      <c r="M312" s="22"/>
    </row>
    <row r="313" spans="1:11" s="26" customFormat="1" ht="16.5">
      <c r="A313" s="27" t="s">
        <v>507</v>
      </c>
      <c r="B313" s="16" t="s">
        <v>35</v>
      </c>
      <c r="C313" s="23">
        <v>35</v>
      </c>
      <c r="D313" s="23">
        <v>197</v>
      </c>
      <c r="E313" s="12">
        <f>IF(Rosters!C313=0,0,Rosters!D313/Rosters!C313)</f>
        <v>5.628571428571429</v>
      </c>
      <c r="F313" s="19">
        <f>IF(Rosters!C313=0,0,Rosters!C313)</f>
        <v>35</v>
      </c>
      <c r="G313" s="44">
        <v>0</v>
      </c>
      <c r="H313" s="39"/>
      <c r="I313" s="21">
        <v>34</v>
      </c>
      <c r="J313" s="4">
        <v>202</v>
      </c>
      <c r="K313" s="5" t="s">
        <v>508</v>
      </c>
    </row>
    <row r="314" spans="1:13" ht="16.5">
      <c r="A314" s="15" t="s">
        <v>509</v>
      </c>
      <c r="B314" s="16" t="s">
        <v>16</v>
      </c>
      <c r="C314" s="23">
        <v>71</v>
      </c>
      <c r="D314" s="23">
        <v>2304</v>
      </c>
      <c r="E314" s="12">
        <f>IF(Rosters!C314=0,0,Rosters!D314/Rosters!C314)</f>
        <v>32.45070422535211</v>
      </c>
      <c r="F314" s="19">
        <f>IF(Rosters!C314=0,0,Rosters!C314)</f>
        <v>71</v>
      </c>
      <c r="G314" s="19">
        <f>IF(Rosters!D314=0,0,IF(Rosters!D314&lt;750,Rosters!D314*1.05,Rosters!D314*1.1))</f>
        <v>2534.4</v>
      </c>
      <c r="H314" s="20"/>
      <c r="I314" s="21">
        <v>45</v>
      </c>
      <c r="J314" s="4">
        <v>314</v>
      </c>
      <c r="K314" s="5" t="s">
        <v>222</v>
      </c>
      <c r="L314" s="26"/>
      <c r="M314" s="26"/>
    </row>
    <row r="315" spans="1:11" s="20" customFormat="1" ht="16.5">
      <c r="A315" s="15" t="s">
        <v>510</v>
      </c>
      <c r="B315" s="16" t="s">
        <v>38</v>
      </c>
      <c r="C315" s="23">
        <v>78</v>
      </c>
      <c r="D315" s="23">
        <v>2409</v>
      </c>
      <c r="E315" s="12">
        <f>IF(Rosters!C315=0,0,Rosters!D315/Rosters!C315)</f>
        <v>30.884615384615383</v>
      </c>
      <c r="F315" s="19">
        <f>IF(Rosters!C315=0,0,Rosters!C315)</f>
        <v>78</v>
      </c>
      <c r="G315" s="19">
        <f>IF(Rosters!D315=0,0,IF(Rosters!D315&lt;750,Rosters!D315*1.05,Rosters!D315*1.1))</f>
        <v>2649.9</v>
      </c>
      <c r="H315" s="13"/>
      <c r="I315" s="21">
        <v>23</v>
      </c>
      <c r="J315" s="4">
        <v>341</v>
      </c>
      <c r="K315" s="5" t="s">
        <v>511</v>
      </c>
    </row>
    <row r="316" spans="1:13" s="22" customFormat="1" ht="16.5">
      <c r="A316" s="16" t="s">
        <v>512</v>
      </c>
      <c r="B316" s="16" t="s">
        <v>112</v>
      </c>
      <c r="C316" s="23">
        <v>67</v>
      </c>
      <c r="D316" s="23">
        <v>1133</v>
      </c>
      <c r="E316" s="12">
        <f>IF(Rosters!C316=0,0,Rosters!D316/Rosters!C316)</f>
        <v>16.91044776119403</v>
      </c>
      <c r="F316" s="19">
        <f>IF(Rosters!C316=0,0,Rosters!C316)</f>
        <v>67</v>
      </c>
      <c r="G316" s="19">
        <f>IF(Rosters!D316=0,0,IF(Rosters!D316&lt;750,Rosters!D316*1.05,Rosters!D316*1.1))</f>
        <v>1246.3000000000002</v>
      </c>
      <c r="H316" s="1"/>
      <c r="I316" s="4">
        <v>54</v>
      </c>
      <c r="J316" s="4">
        <v>314</v>
      </c>
      <c r="K316" s="5" t="s">
        <v>513</v>
      </c>
      <c r="L316" s="15"/>
      <c r="M316" s="20"/>
    </row>
    <row r="317" spans="1:15" ht="16.5">
      <c r="A317" s="27" t="s">
        <v>514</v>
      </c>
      <c r="B317" s="16" t="s">
        <v>135</v>
      </c>
      <c r="C317" s="23">
        <v>52</v>
      </c>
      <c r="D317" s="23">
        <v>1030</v>
      </c>
      <c r="E317" s="12">
        <f>IF(Rosters!C317=0,0,Rosters!D317/Rosters!C317)</f>
        <v>19.807692307692307</v>
      </c>
      <c r="F317" s="19">
        <f>IF(Rosters!C317=0,0,Rosters!C317)</f>
        <v>52</v>
      </c>
      <c r="G317" s="44">
        <v>993</v>
      </c>
      <c r="H317" s="26"/>
      <c r="I317" s="26">
        <v>54</v>
      </c>
      <c r="J317" s="4">
        <v>425</v>
      </c>
      <c r="K317" s="5" t="s">
        <v>515</v>
      </c>
      <c r="L317" s="26"/>
      <c r="M317" s="26"/>
      <c r="N317" s="26"/>
      <c r="O317" s="26"/>
    </row>
    <row r="318" spans="1:11" ht="16.5">
      <c r="A318" s="24" t="s">
        <v>516</v>
      </c>
      <c r="B318" s="16" t="s">
        <v>103</v>
      </c>
      <c r="C318" s="23">
        <v>67</v>
      </c>
      <c r="D318" s="23">
        <v>1726</v>
      </c>
      <c r="E318" s="12">
        <f>IF(Rosters!C318=0,0,Rosters!D318/Rosters!C318)</f>
        <v>25.761194029850746</v>
      </c>
      <c r="F318" s="19">
        <f>IF(Rosters!C318=0,0,Rosters!C318)</f>
        <v>67</v>
      </c>
      <c r="G318" s="19">
        <f>IF(Rosters!D318=0,0,IF(Rosters!D318&lt;750,Rosters!D318*1.05,Rosters!D318*1.1))</f>
        <v>1898.6000000000001</v>
      </c>
      <c r="H318" s="22"/>
      <c r="I318" s="25">
        <v>1</v>
      </c>
      <c r="J318" s="26">
        <v>230</v>
      </c>
      <c r="K318" s="5" t="s">
        <v>517</v>
      </c>
    </row>
    <row r="319" spans="1:11" s="22" customFormat="1" ht="17.25">
      <c r="A319" s="2" t="s">
        <v>518</v>
      </c>
      <c r="B319" s="16" t="s">
        <v>156</v>
      </c>
      <c r="C319" s="23">
        <v>64</v>
      </c>
      <c r="D319" s="23">
        <v>678</v>
      </c>
      <c r="E319" s="12">
        <f>IF(Rosters!C319=0,0,Rosters!D319/Rosters!C319)</f>
        <v>10.59375</v>
      </c>
      <c r="F319" s="19">
        <f>IF(Rosters!C319=0,0,Rosters!C319)</f>
        <v>64</v>
      </c>
      <c r="G319" s="19">
        <f>IF(Rosters!D319=0,0,IF(Rosters!D319&lt;750,Rosters!D319*1.05,Rosters!D319*1.1))</f>
        <v>711.9</v>
      </c>
      <c r="H319" s="1"/>
      <c r="I319" s="4">
        <v>45</v>
      </c>
      <c r="J319" s="4">
        <v>324</v>
      </c>
      <c r="K319" s="5" t="s">
        <v>519</v>
      </c>
    </row>
    <row r="320" spans="1:15" ht="16.5">
      <c r="A320" s="28" t="s">
        <v>62</v>
      </c>
      <c r="B320" s="10"/>
      <c r="C320" s="11"/>
      <c r="D320" s="29">
        <f>SUM(Rosters!D304:D319)</f>
        <v>23995</v>
      </c>
      <c r="E320" s="30"/>
      <c r="F320" s="13"/>
      <c r="G320" s="31">
        <f>SUM(Rosters!G304:G319)</f>
        <v>25376.25</v>
      </c>
      <c r="H320" s="32"/>
      <c r="L320" s="2"/>
      <c r="M320" s="2"/>
      <c r="N320" s="2"/>
      <c r="O320" s="2"/>
    </row>
    <row r="321" spans="1:15" ht="16.5">
      <c r="A321" s="28"/>
      <c r="B321" s="33"/>
      <c r="C321" s="11"/>
      <c r="D321" s="29"/>
      <c r="E321" s="30"/>
      <c r="F321" s="13"/>
      <c r="G321" s="31"/>
      <c r="H321" s="32"/>
      <c r="L321" s="2"/>
      <c r="M321" s="2"/>
      <c r="N321" s="2"/>
      <c r="O321" s="2"/>
    </row>
    <row r="322" spans="3:4" ht="16.5">
      <c r="C322" s="34"/>
      <c r="D322" s="34"/>
    </row>
    <row r="323" spans="1:15" ht="16.5">
      <c r="A323" s="7" t="s">
        <v>520</v>
      </c>
      <c r="B323" s="10"/>
      <c r="C323" s="11"/>
      <c r="D323" s="11"/>
      <c r="E323" s="12"/>
      <c r="F323" s="13"/>
      <c r="G323" s="13"/>
      <c r="H323" s="10"/>
      <c r="L323" s="2"/>
      <c r="M323" s="2"/>
      <c r="N323" s="2"/>
      <c r="O323" s="2"/>
    </row>
    <row r="324" spans="1:15" ht="16.5">
      <c r="A324" s="14" t="s">
        <v>521</v>
      </c>
      <c r="B324" s="10"/>
      <c r="C324" s="11"/>
      <c r="D324" s="11"/>
      <c r="E324" s="12"/>
      <c r="F324" s="13"/>
      <c r="G324" s="13"/>
      <c r="H324" s="10"/>
      <c r="L324" s="2"/>
      <c r="M324" s="2"/>
      <c r="N324" s="2"/>
      <c r="O324" s="2"/>
    </row>
    <row r="325" spans="1:13" s="22" customFormat="1" ht="16.5">
      <c r="A325" s="2" t="s">
        <v>522</v>
      </c>
      <c r="B325" s="16" t="s">
        <v>167</v>
      </c>
      <c r="C325" s="23">
        <v>77</v>
      </c>
      <c r="D325" s="23">
        <v>1717</v>
      </c>
      <c r="E325" s="12">
        <v>22.2987012987013</v>
      </c>
      <c r="F325" s="19">
        <v>77</v>
      </c>
      <c r="G325" s="19">
        <v>1888.7</v>
      </c>
      <c r="H325" s="1"/>
      <c r="I325" s="4">
        <v>12</v>
      </c>
      <c r="J325" s="4">
        <v>330</v>
      </c>
      <c r="K325" s="5" t="s">
        <v>523</v>
      </c>
      <c r="L325" s="20"/>
      <c r="M325" s="20"/>
    </row>
    <row r="326" spans="1:11" ht="16.5">
      <c r="A326" s="15" t="s">
        <v>524</v>
      </c>
      <c r="B326" s="16" t="s">
        <v>84</v>
      </c>
      <c r="C326" s="23">
        <v>80</v>
      </c>
      <c r="D326" s="23">
        <v>2087</v>
      </c>
      <c r="E326" s="12">
        <f>IF(Rosters!C326=0,0,Rosters!D326/Rosters!C326)</f>
        <v>26.0875</v>
      </c>
      <c r="F326" s="19">
        <f>IF(Rosters!C326=0,0,Rosters!C326)</f>
        <v>80</v>
      </c>
      <c r="G326" s="19">
        <f>IF(Rosters!D326=0,0,IF(Rosters!D326&lt;750,Rosters!D326*1.05,Rosters!D326*1.1))</f>
        <v>2295.7000000000003</v>
      </c>
      <c r="H326" s="20"/>
      <c r="I326" s="21">
        <v>32</v>
      </c>
      <c r="J326" s="4">
        <v>552</v>
      </c>
      <c r="K326" s="5" t="s">
        <v>127</v>
      </c>
    </row>
    <row r="327" spans="1:11" ht="16.5">
      <c r="A327" s="15" t="s">
        <v>525</v>
      </c>
      <c r="B327" s="15" t="s">
        <v>19</v>
      </c>
      <c r="C327" s="23">
        <v>62</v>
      </c>
      <c r="D327" s="23">
        <v>1051</v>
      </c>
      <c r="E327" s="12">
        <v>16.951612903225808</v>
      </c>
      <c r="F327" s="19">
        <v>62</v>
      </c>
      <c r="G327" s="19">
        <v>1156.1000000000001</v>
      </c>
      <c r="I327" s="21">
        <v>342</v>
      </c>
      <c r="J327" s="21">
        <v>433</v>
      </c>
      <c r="K327" s="5" t="s">
        <v>127</v>
      </c>
    </row>
    <row r="328" spans="1:11" s="20" customFormat="1" ht="16.5">
      <c r="A328" s="16" t="s">
        <v>526</v>
      </c>
      <c r="B328" s="16" t="s">
        <v>74</v>
      </c>
      <c r="C328" s="23">
        <v>47</v>
      </c>
      <c r="D328" s="23">
        <v>764</v>
      </c>
      <c r="E328" s="12">
        <f>IF(Rosters!C328=0,0,Rosters!D328/Rosters!C328)</f>
        <v>16.25531914893617</v>
      </c>
      <c r="F328" s="19">
        <f>IF(Rosters!C328=0,0,Rosters!C328)</f>
        <v>47</v>
      </c>
      <c r="G328" s="19">
        <f>IF(Rosters!D328=0,0,IF(Rosters!D328&lt;750,Rosters!D328*1.05,Rosters!D328*1.1))</f>
        <v>840.4000000000001</v>
      </c>
      <c r="H328" s="1"/>
      <c r="I328" s="4">
        <v>45</v>
      </c>
      <c r="J328" s="4">
        <v>424</v>
      </c>
      <c r="K328" s="5" t="s">
        <v>527</v>
      </c>
    </row>
    <row r="329" spans="1:11" ht="16.5">
      <c r="A329" s="27" t="s">
        <v>528</v>
      </c>
      <c r="B329" s="16" t="s">
        <v>135</v>
      </c>
      <c r="C329" s="23">
        <v>81</v>
      </c>
      <c r="D329" s="23">
        <v>2312</v>
      </c>
      <c r="E329" s="12">
        <f>IF(Rosters!C329=0,0,Rosters!D329/Rosters!C329)</f>
        <v>28.54320987654321</v>
      </c>
      <c r="F329" s="19">
        <f>IF(Rosters!C329=0,0,Rosters!C329)</f>
        <v>81</v>
      </c>
      <c r="G329" s="19">
        <f>IF(Rosters!D329=0,0,IF(Rosters!D329&lt;750,Rosters!D329*1.05,Rosters!D329*1.1))</f>
        <v>2543.2000000000003</v>
      </c>
      <c r="H329" s="26"/>
      <c r="I329" s="4">
        <v>234</v>
      </c>
      <c r="J329" s="4">
        <v>543</v>
      </c>
      <c r="K329" s="5" t="s">
        <v>529</v>
      </c>
    </row>
    <row r="330" spans="1:11" ht="16.5">
      <c r="A330" s="2" t="s">
        <v>530</v>
      </c>
      <c r="B330" s="16" t="s">
        <v>115</v>
      </c>
      <c r="C330" s="23">
        <v>73</v>
      </c>
      <c r="D330" s="23">
        <v>1411</v>
      </c>
      <c r="E330" s="12">
        <f>IF(Rosters!C330=0,0,Rosters!D330/Rosters!C330)</f>
        <v>19.328767123287673</v>
      </c>
      <c r="F330" s="19">
        <f>IF(Rosters!C330=0,0,Rosters!C330)</f>
        <v>73</v>
      </c>
      <c r="G330" s="19">
        <f>IF(Rosters!D330=0,0,IF(Rosters!D330&lt;750,Rosters!D330*1.05,Rosters!D330*1.1))</f>
        <v>1552.1000000000001</v>
      </c>
      <c r="I330" s="21">
        <v>54</v>
      </c>
      <c r="J330" s="21">
        <v>314</v>
      </c>
      <c r="K330" s="1" t="s">
        <v>531</v>
      </c>
    </row>
    <row r="331" spans="1:11" ht="16.5">
      <c r="A331" s="15" t="s">
        <v>532</v>
      </c>
      <c r="B331" s="16" t="s">
        <v>170</v>
      </c>
      <c r="C331" s="23">
        <v>43</v>
      </c>
      <c r="D331" s="23">
        <v>1267</v>
      </c>
      <c r="E331" s="12">
        <f>IF(Rosters!C331=0,0,Rosters!D331/Rosters!C331)</f>
        <v>29.46511627906977</v>
      </c>
      <c r="F331" s="19">
        <f>IF(Rosters!C331=0,0,Rosters!C331)</f>
        <v>43</v>
      </c>
      <c r="G331" s="19">
        <f>IF(Rosters!D331=0,0,IF(Rosters!D331&lt;750,Rosters!D331*1.05,Rosters!D331*1.1))</f>
        <v>1393.7</v>
      </c>
      <c r="H331" s="20"/>
      <c r="I331" s="21">
        <v>12</v>
      </c>
      <c r="J331" s="4">
        <v>441</v>
      </c>
      <c r="K331" s="1" t="s">
        <v>533</v>
      </c>
    </row>
    <row r="332" spans="1:11" s="26" customFormat="1" ht="16.5">
      <c r="A332" s="24" t="s">
        <v>534</v>
      </c>
      <c r="B332" s="16" t="s">
        <v>35</v>
      </c>
      <c r="C332" s="23">
        <v>75</v>
      </c>
      <c r="D332" s="23">
        <v>2135</v>
      </c>
      <c r="E332" s="12">
        <f>IF(Rosters!C332=0,0,Rosters!D332/Rosters!C332)</f>
        <v>28.466666666666665</v>
      </c>
      <c r="F332" s="19">
        <f>IF(Rosters!C332=0,0,Rosters!C332)</f>
        <v>75</v>
      </c>
      <c r="G332" s="19">
        <f>IF(Rosters!D332=0,0,IF(Rosters!D332&lt;750,Rosters!D332*1.05,Rosters!D332*1.1))</f>
        <v>2348.5</v>
      </c>
      <c r="H332" s="22"/>
      <c r="I332" s="25">
        <v>54</v>
      </c>
      <c r="J332" s="21">
        <v>314</v>
      </c>
      <c r="K332" s="5" t="s">
        <v>535</v>
      </c>
    </row>
    <row r="333" spans="1:11" ht="16.5">
      <c r="A333" s="24" t="s">
        <v>536</v>
      </c>
      <c r="B333" s="16" t="s">
        <v>108</v>
      </c>
      <c r="C333" s="23">
        <v>55</v>
      </c>
      <c r="D333" s="23">
        <v>833</v>
      </c>
      <c r="E333" s="12">
        <f>IF(Rosters!C333=0,0,Rosters!D333/Rosters!C333)</f>
        <v>15.145454545454545</v>
      </c>
      <c r="F333" s="19">
        <f>IF(Rosters!C333=0,0,Rosters!C333)</f>
        <v>55</v>
      </c>
      <c r="G333" s="19">
        <f>IF(Rosters!D333=0,0,IF(Rosters!D333&lt;750,Rosters!D333*1.05,Rosters!D333*1.1))</f>
        <v>916.3000000000001</v>
      </c>
      <c r="H333" s="22"/>
      <c r="I333" s="25">
        <v>12</v>
      </c>
      <c r="J333" s="4">
        <v>241</v>
      </c>
      <c r="K333" s="5" t="s">
        <v>537</v>
      </c>
    </row>
    <row r="334" spans="1:11" s="20" customFormat="1" ht="16.5">
      <c r="A334" s="53" t="s">
        <v>538</v>
      </c>
      <c r="B334" s="16" t="s">
        <v>167</v>
      </c>
      <c r="C334" s="23">
        <v>71</v>
      </c>
      <c r="D334" s="23">
        <v>1697</v>
      </c>
      <c r="E334" s="12">
        <v>23.901408450704224</v>
      </c>
      <c r="F334" s="19">
        <v>71</v>
      </c>
      <c r="G334" s="19">
        <v>1866.7</v>
      </c>
      <c r="I334" s="21">
        <v>231</v>
      </c>
      <c r="J334" s="4">
        <v>331</v>
      </c>
      <c r="K334" s="5" t="s">
        <v>539</v>
      </c>
    </row>
    <row r="335" spans="1:11" s="22" customFormat="1" ht="16.5">
      <c r="A335" s="2" t="s">
        <v>540</v>
      </c>
      <c r="B335" s="16" t="s">
        <v>74</v>
      </c>
      <c r="C335" s="23">
        <v>81</v>
      </c>
      <c r="D335" s="23">
        <v>1253</v>
      </c>
      <c r="E335" s="12">
        <f>IF(Rosters!C335=0,0,Rosters!D335/Rosters!C335)</f>
        <v>15.469135802469136</v>
      </c>
      <c r="F335" s="19">
        <f>IF(Rosters!C335=0,0,Rosters!C335)</f>
        <v>81</v>
      </c>
      <c r="G335" s="19">
        <f>IF(Rosters!D335=0,0,IF(Rosters!D335&lt;750,Rosters!D335*1.05,Rosters!D335*1.1))</f>
        <v>1378.3000000000002</v>
      </c>
      <c r="H335" s="2"/>
      <c r="I335" s="4">
        <v>12</v>
      </c>
      <c r="J335" s="4">
        <v>431</v>
      </c>
      <c r="K335" s="5" t="s">
        <v>541</v>
      </c>
    </row>
    <row r="336" spans="1:14" ht="16.5">
      <c r="A336" s="15" t="s">
        <v>542</v>
      </c>
      <c r="B336" s="15" t="s">
        <v>100</v>
      </c>
      <c r="C336" s="23">
        <v>75</v>
      </c>
      <c r="D336" s="23">
        <v>2311</v>
      </c>
      <c r="E336" s="12">
        <v>30.813333333333333</v>
      </c>
      <c r="F336" s="19">
        <v>75</v>
      </c>
      <c r="G336" s="19">
        <v>2542.1000000000004</v>
      </c>
      <c r="I336" s="21">
        <v>54</v>
      </c>
      <c r="J336" s="21">
        <v>425</v>
      </c>
      <c r="K336" s="5" t="s">
        <v>187</v>
      </c>
      <c r="L336" s="2"/>
      <c r="M336" s="2"/>
      <c r="N336" s="2"/>
    </row>
    <row r="337" spans="1:14" ht="16.5">
      <c r="A337" s="15" t="s">
        <v>543</v>
      </c>
      <c r="B337" s="16" t="s">
        <v>135</v>
      </c>
      <c r="C337" s="23">
        <v>68</v>
      </c>
      <c r="D337" s="23">
        <v>1953</v>
      </c>
      <c r="E337" s="12">
        <f>IF(Rosters!C337=0,0,Rosters!D337/Rosters!C337)</f>
        <v>28.720588235294116</v>
      </c>
      <c r="F337" s="19">
        <f>IF(Rosters!C337=0,0,Rosters!C337)</f>
        <v>68</v>
      </c>
      <c r="G337" s="19">
        <f>IF(Rosters!D337=0,0,IF(Rosters!D337&lt;750,Rosters!D337*1.05,Rosters!D337*1.1))</f>
        <v>2148.3</v>
      </c>
      <c r="H337" s="20"/>
      <c r="I337" s="21">
        <v>12</v>
      </c>
      <c r="J337" s="4">
        <v>341</v>
      </c>
      <c r="K337" s="5" t="s">
        <v>192</v>
      </c>
      <c r="L337" s="2"/>
      <c r="M337" s="2"/>
      <c r="N337" s="2"/>
    </row>
    <row r="338" spans="1:11" s="20" customFormat="1" ht="16.5">
      <c r="A338" s="15" t="s">
        <v>544</v>
      </c>
      <c r="B338" s="15" t="s">
        <v>170</v>
      </c>
      <c r="C338" s="23">
        <v>68</v>
      </c>
      <c r="D338" s="23">
        <v>1047</v>
      </c>
      <c r="E338" s="12">
        <v>15.397058823529411</v>
      </c>
      <c r="F338" s="19">
        <v>68</v>
      </c>
      <c r="G338" s="19">
        <v>1151.7</v>
      </c>
      <c r="H338" s="48"/>
      <c r="I338" s="21">
        <v>32</v>
      </c>
      <c r="J338" s="21">
        <v>332</v>
      </c>
      <c r="K338" s="5" t="s">
        <v>545</v>
      </c>
    </row>
    <row r="339" spans="1:11" ht="16.5">
      <c r="A339" s="27" t="s">
        <v>546</v>
      </c>
      <c r="B339" s="16" t="s">
        <v>100</v>
      </c>
      <c r="C339" s="23">
        <v>55</v>
      </c>
      <c r="D339" s="23">
        <v>832</v>
      </c>
      <c r="E339" s="12">
        <v>15.127272727272727</v>
      </c>
      <c r="F339" s="19">
        <f>IF(Rosters!C339=0,0,Rosters!C339)</f>
        <v>55</v>
      </c>
      <c r="G339" s="19">
        <f>IF(Rosters!D339=0,0,IF(Rosters!D339&lt;750,Rosters!D339*1.05,Rosters!D339*1.1))</f>
        <v>915.2</v>
      </c>
      <c r="H339" s="26"/>
      <c r="I339" s="26">
        <v>1</v>
      </c>
      <c r="J339" s="4">
        <v>240</v>
      </c>
      <c r="K339" s="1" t="s">
        <v>547</v>
      </c>
    </row>
    <row r="340" spans="1:11" ht="16.5">
      <c r="A340" s="2" t="s">
        <v>548</v>
      </c>
      <c r="B340" s="16" t="s">
        <v>32</v>
      </c>
      <c r="C340" s="23">
        <v>75</v>
      </c>
      <c r="D340" s="23">
        <v>1449</v>
      </c>
      <c r="E340" s="12">
        <f>IF(Rosters!C340=0,0,Rosters!D340/Rosters!C340)</f>
        <v>19.32</v>
      </c>
      <c r="F340" s="19">
        <f>IF(Rosters!C340=0,0,Rosters!C340)</f>
        <v>75</v>
      </c>
      <c r="G340" s="19">
        <f>IF(Rosters!D340=0,0,IF(Rosters!D340&lt;750,Rosters!D340*1.05,Rosters!D340*1.1))</f>
        <v>1593.9</v>
      </c>
      <c r="I340" s="4">
        <v>54</v>
      </c>
      <c r="J340" s="4">
        <v>424</v>
      </c>
      <c r="K340" s="5" t="s">
        <v>549</v>
      </c>
    </row>
    <row r="341" spans="1:15" ht="16.5">
      <c r="A341" s="28" t="s">
        <v>62</v>
      </c>
      <c r="B341" s="10"/>
      <c r="C341" s="11"/>
      <c r="D341" s="29">
        <f>SUM(Rosters!D325:D340)</f>
        <v>24119</v>
      </c>
      <c r="E341" s="30"/>
      <c r="F341" s="13"/>
      <c r="G341" s="31">
        <f>SUM(Rosters!G325:G340)</f>
        <v>26530.900000000005</v>
      </c>
      <c r="H341" s="32"/>
      <c r="L341" s="2"/>
      <c r="M341" s="2"/>
      <c r="N341" s="2"/>
      <c r="O341" s="2"/>
    </row>
    <row r="342" spans="1:15" ht="16.5">
      <c r="A342" s="28"/>
      <c r="B342" s="33"/>
      <c r="C342" s="11"/>
      <c r="D342" s="29"/>
      <c r="E342" s="30"/>
      <c r="F342" s="13"/>
      <c r="G342" s="31"/>
      <c r="H342" s="32"/>
      <c r="L342" s="2"/>
      <c r="M342" s="2"/>
      <c r="N342" s="2"/>
      <c r="O342" s="2"/>
    </row>
    <row r="343" spans="3:4" ht="16.5">
      <c r="C343" s="34"/>
      <c r="D343" s="34"/>
    </row>
    <row r="344" spans="1:15" ht="16.5">
      <c r="A344" s="7" t="s">
        <v>550</v>
      </c>
      <c r="B344" s="10"/>
      <c r="C344" s="11"/>
      <c r="D344" s="11"/>
      <c r="E344" s="12"/>
      <c r="F344" s="13"/>
      <c r="G344" s="13"/>
      <c r="H344" s="10"/>
      <c r="L344" s="2"/>
      <c r="M344" s="2"/>
      <c r="N344" s="2"/>
      <c r="O344" s="2"/>
    </row>
    <row r="345" spans="1:15" ht="16.5">
      <c r="A345" s="14" t="s">
        <v>551</v>
      </c>
      <c r="B345" s="10"/>
      <c r="C345" s="11"/>
      <c r="D345" s="11"/>
      <c r="E345" s="12"/>
      <c r="F345" s="13"/>
      <c r="G345" s="13"/>
      <c r="H345" s="10"/>
      <c r="L345" s="2"/>
      <c r="M345" s="2"/>
      <c r="N345" s="2"/>
      <c r="O345" s="2"/>
    </row>
    <row r="346" spans="1:15" ht="16.5">
      <c r="A346" s="14" t="s">
        <v>552</v>
      </c>
      <c r="B346" s="10"/>
      <c r="C346" s="11"/>
      <c r="D346" s="11"/>
      <c r="E346" s="12"/>
      <c r="F346" s="13"/>
      <c r="G346" s="13"/>
      <c r="H346" s="10"/>
      <c r="L346" s="2"/>
      <c r="M346" s="2"/>
      <c r="N346" s="2"/>
      <c r="O346" s="2"/>
    </row>
    <row r="347" spans="1:11" ht="16.5">
      <c r="A347" s="24" t="s">
        <v>553</v>
      </c>
      <c r="B347" s="16" t="s">
        <v>66</v>
      </c>
      <c r="C347" s="23">
        <v>68</v>
      </c>
      <c r="D347" s="23">
        <v>957</v>
      </c>
      <c r="E347" s="12">
        <f>IF(Rosters!C347=0,0,Rosters!D347/Rosters!C347)</f>
        <v>14.073529411764707</v>
      </c>
      <c r="F347" s="19">
        <f>IF(Rosters!C347=0,0,Rosters!C347)</f>
        <v>68</v>
      </c>
      <c r="G347" s="19">
        <f>IF(Rosters!D347=0,0,IF(Rosters!D347&lt;750,Rosters!D347*1.05,Rosters!D347*1.1))</f>
        <v>1052.7</v>
      </c>
      <c r="H347" s="24"/>
      <c r="I347" s="25">
        <v>5</v>
      </c>
      <c r="J347" s="4">
        <v>314</v>
      </c>
      <c r="K347" s="26" t="s">
        <v>554</v>
      </c>
    </row>
    <row r="348" spans="1:11" ht="16.5">
      <c r="A348" s="24" t="s">
        <v>555</v>
      </c>
      <c r="B348" s="16" t="s">
        <v>241</v>
      </c>
      <c r="C348" s="23">
        <v>74</v>
      </c>
      <c r="D348" s="23">
        <v>1744</v>
      </c>
      <c r="E348" s="12">
        <v>23.56756756756757</v>
      </c>
      <c r="F348" s="19">
        <v>74</v>
      </c>
      <c r="G348" s="19">
        <v>1918.4</v>
      </c>
      <c r="H348" s="19"/>
      <c r="I348" s="25">
        <v>23</v>
      </c>
      <c r="J348" s="26">
        <v>432</v>
      </c>
      <c r="K348" s="5" t="s">
        <v>404</v>
      </c>
    </row>
    <row r="349" spans="1:13" s="22" customFormat="1" ht="16.5">
      <c r="A349" s="2" t="s">
        <v>556</v>
      </c>
      <c r="B349" s="16" t="s">
        <v>87</v>
      </c>
      <c r="C349" s="23">
        <v>40</v>
      </c>
      <c r="D349" s="23">
        <v>1428</v>
      </c>
      <c r="E349" s="12">
        <f>IF(Rosters!C349=0,0,Rosters!D349/Rosters!C349)</f>
        <v>35.7</v>
      </c>
      <c r="F349" s="19">
        <f>IF(Rosters!C349=0,0,Rosters!C349)</f>
        <v>40</v>
      </c>
      <c r="G349" s="19">
        <f>IF(Rosters!D349=0,0,IF(Rosters!D349&lt;750,Rosters!D349*1.05,Rosters!D349*1.1))</f>
        <v>1570.8000000000002</v>
      </c>
      <c r="H349" s="10"/>
      <c r="I349" s="4">
        <v>34</v>
      </c>
      <c r="J349" s="4">
        <v>433</v>
      </c>
      <c r="K349" s="5" t="s">
        <v>557</v>
      </c>
      <c r="L349" s="15"/>
      <c r="M349" s="15"/>
    </row>
    <row r="350" spans="1:11" s="22" customFormat="1" ht="16.5">
      <c r="A350" s="2" t="s">
        <v>558</v>
      </c>
      <c r="B350" s="16" t="s">
        <v>69</v>
      </c>
      <c r="C350" s="23">
        <v>81</v>
      </c>
      <c r="D350" s="23">
        <v>1529</v>
      </c>
      <c r="E350" s="12">
        <f>IF(Rosters!C350=0,0,Rosters!D350/Rosters!C350)</f>
        <v>18.876543209876544</v>
      </c>
      <c r="F350" s="19">
        <f>IF(Rosters!C350=0,0,Rosters!C350)</f>
        <v>81</v>
      </c>
      <c r="G350" s="19">
        <f>IF(Rosters!D350=0,0,IF(Rosters!D350&lt;750,Rosters!D350*1.05,Rosters!D350*1.1))</f>
        <v>1681.9</v>
      </c>
      <c r="H350" s="10"/>
      <c r="I350" s="4">
        <v>12</v>
      </c>
      <c r="J350" s="4">
        <v>331</v>
      </c>
      <c r="K350" s="5" t="s">
        <v>559</v>
      </c>
    </row>
    <row r="351" spans="1:11" ht="16.5">
      <c r="A351" s="2" t="s">
        <v>560</v>
      </c>
      <c r="B351" s="16" t="s">
        <v>561</v>
      </c>
      <c r="C351" s="23">
        <v>79</v>
      </c>
      <c r="D351" s="23">
        <v>1564</v>
      </c>
      <c r="E351" s="12">
        <f>IF(Rosters!C351=0,0,Rosters!D351/Rosters!C351)</f>
        <v>19.79746835443038</v>
      </c>
      <c r="F351" s="19">
        <f>IF(Rosters!C351=0,0,Rosters!C351)</f>
        <v>79</v>
      </c>
      <c r="G351" s="19">
        <f>IF(Rosters!D351=0,0,IF(Rosters!D351&lt;750,Rosters!D351*1.05,Rosters!D351*1.1))</f>
        <v>1720.4</v>
      </c>
      <c r="H351" s="10"/>
      <c r="I351" s="26">
        <v>45</v>
      </c>
      <c r="J351" s="26">
        <v>534</v>
      </c>
      <c r="K351" s="1" t="s">
        <v>392</v>
      </c>
    </row>
    <row r="352" spans="1:15" ht="16.5">
      <c r="A352" s="2" t="s">
        <v>562</v>
      </c>
      <c r="B352" s="16" t="s">
        <v>38</v>
      </c>
      <c r="C352" s="23">
        <v>64</v>
      </c>
      <c r="D352" s="23">
        <v>1703</v>
      </c>
      <c r="E352" s="37">
        <v>26.609375</v>
      </c>
      <c r="F352" s="19">
        <v>64</v>
      </c>
      <c r="G352" s="19">
        <v>1873.3000000000002</v>
      </c>
      <c r="I352" s="4">
        <v>231</v>
      </c>
      <c r="J352" s="4">
        <v>320</v>
      </c>
      <c r="K352" s="1" t="s">
        <v>563</v>
      </c>
      <c r="L352" s="2"/>
      <c r="M352" s="2"/>
      <c r="N352" s="2"/>
      <c r="O352" s="2"/>
    </row>
    <row r="353" spans="1:11" ht="16.5">
      <c r="A353" s="24" t="s">
        <v>564</v>
      </c>
      <c r="B353" s="16" t="s">
        <v>32</v>
      </c>
      <c r="C353" s="23">
        <v>74</v>
      </c>
      <c r="D353" s="23">
        <v>1446</v>
      </c>
      <c r="E353" s="12">
        <v>19.54054054054054</v>
      </c>
      <c r="F353" s="19">
        <v>74</v>
      </c>
      <c r="G353" s="19">
        <v>1590.6</v>
      </c>
      <c r="H353" s="19"/>
      <c r="I353" s="25">
        <v>234</v>
      </c>
      <c r="J353" s="4">
        <v>432</v>
      </c>
      <c r="K353" s="5" t="s">
        <v>565</v>
      </c>
    </row>
    <row r="354" spans="1:15" ht="16.5">
      <c r="A354" s="2" t="s">
        <v>566</v>
      </c>
      <c r="B354" s="16" t="s">
        <v>108</v>
      </c>
      <c r="C354" s="23">
        <v>76</v>
      </c>
      <c r="D354" s="23">
        <v>2318</v>
      </c>
      <c r="E354" s="12">
        <f>IF(Rosters!C354=0,0,Rosters!D354/Rosters!C354)</f>
        <v>30.5</v>
      </c>
      <c r="F354" s="19">
        <f>IF(Rosters!C354=0,0,Rosters!C354)</f>
        <v>76</v>
      </c>
      <c r="G354" s="19">
        <f>IF(Rosters!D354=0,0,IF(Rosters!D354&lt;750,Rosters!D354*1.05,Rosters!D354*1.1))</f>
        <v>2549.8</v>
      </c>
      <c r="I354" s="4">
        <v>54</v>
      </c>
      <c r="J354" s="4">
        <v>425</v>
      </c>
      <c r="K354" s="5" t="s">
        <v>334</v>
      </c>
      <c r="L354" s="43"/>
      <c r="M354" s="2"/>
      <c r="N354" s="2"/>
      <c r="O354" s="2"/>
    </row>
    <row r="355" spans="1:256" ht="16.5">
      <c r="A355" s="27" t="s">
        <v>567</v>
      </c>
      <c r="B355" s="27" t="s">
        <v>53</v>
      </c>
      <c r="C355" s="23">
        <v>41</v>
      </c>
      <c r="D355" s="23">
        <v>1173</v>
      </c>
      <c r="E355" s="12">
        <f>IF(Rosters!C355=0,0,Rosters!D355/Rosters!C355)</f>
        <v>28.609756097560975</v>
      </c>
      <c r="F355" s="19">
        <f>IF(Rosters!C355=0,0,Rosters!C355)</f>
        <v>41</v>
      </c>
      <c r="G355" s="19">
        <f>IF(Rosters!D355=0,0,IF(Rosters!D355&lt;750,Rosters!D355*1.05,Rosters!D355*1.1))</f>
        <v>1290.3000000000002</v>
      </c>
      <c r="H355" s="26"/>
      <c r="I355" s="4">
        <v>1</v>
      </c>
      <c r="J355" s="4">
        <v>230</v>
      </c>
      <c r="K355" s="20" t="s">
        <v>568</v>
      </c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6.5">
      <c r="A356" s="2" t="s">
        <v>569</v>
      </c>
      <c r="B356" s="16" t="s">
        <v>45</v>
      </c>
      <c r="C356" s="23">
        <v>75</v>
      </c>
      <c r="D356" s="23">
        <v>1979</v>
      </c>
      <c r="E356" s="12">
        <f>IF(Rosters!C356=0,0,Rosters!D356/Rosters!C356)</f>
        <v>26.386666666666667</v>
      </c>
      <c r="F356" s="19">
        <f>IF(Rosters!C356=0,0,Rosters!C356)</f>
        <v>75</v>
      </c>
      <c r="G356" s="19">
        <f>IF(Rosters!D356=0,0,IF(Rosters!D356&lt;750,Rosters!D356*1.05,Rosters!D356*1.1))</f>
        <v>2176.9</v>
      </c>
      <c r="I356" s="4">
        <v>453</v>
      </c>
      <c r="J356" s="4">
        <v>424</v>
      </c>
      <c r="K356" s="20" t="s">
        <v>570</v>
      </c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11" ht="16.5">
      <c r="A357" s="16" t="s">
        <v>571</v>
      </c>
      <c r="B357" s="16" t="s">
        <v>100</v>
      </c>
      <c r="C357" s="17">
        <v>67</v>
      </c>
      <c r="D357" s="18">
        <v>1916</v>
      </c>
      <c r="E357" s="12">
        <v>28.597014925373134</v>
      </c>
      <c r="F357" s="19">
        <v>67</v>
      </c>
      <c r="G357" s="19">
        <v>2107.6000000000004</v>
      </c>
      <c r="I357" s="4">
        <v>342</v>
      </c>
      <c r="J357" s="4">
        <v>424</v>
      </c>
      <c r="K357" s="5" t="s">
        <v>572</v>
      </c>
    </row>
    <row r="358" spans="1:11" s="26" customFormat="1" ht="16.5">
      <c r="A358" s="2" t="s">
        <v>573</v>
      </c>
      <c r="B358" s="16" t="s">
        <v>112</v>
      </c>
      <c r="C358" s="23">
        <v>43</v>
      </c>
      <c r="D358" s="23">
        <v>982</v>
      </c>
      <c r="E358" s="12">
        <v>22.837209302325583</v>
      </c>
      <c r="F358" s="19">
        <v>43</v>
      </c>
      <c r="G358" s="19">
        <v>1080.2</v>
      </c>
      <c r="H358" s="1"/>
      <c r="I358" s="4">
        <v>12</v>
      </c>
      <c r="J358" s="4">
        <v>340</v>
      </c>
      <c r="K358" s="5" t="s">
        <v>574</v>
      </c>
    </row>
    <row r="359" spans="1:10" s="1" customFormat="1" ht="16.5">
      <c r="A359" s="27" t="s">
        <v>575</v>
      </c>
      <c r="B359" s="16" t="s">
        <v>87</v>
      </c>
      <c r="C359" s="23">
        <v>82</v>
      </c>
      <c r="D359" s="23">
        <v>1785</v>
      </c>
      <c r="E359" s="12">
        <v>21.76829268292683</v>
      </c>
      <c r="F359" s="19">
        <v>82</v>
      </c>
      <c r="G359" s="19">
        <v>1963.5000000000002</v>
      </c>
      <c r="H359" s="26"/>
      <c r="I359" s="4">
        <v>54</v>
      </c>
      <c r="J359" s="4">
        <v>424</v>
      </c>
    </row>
    <row r="360" spans="1:13" ht="16.5">
      <c r="A360" s="15" t="s">
        <v>576</v>
      </c>
      <c r="B360" s="16" t="s">
        <v>53</v>
      </c>
      <c r="C360" s="23">
        <v>76</v>
      </c>
      <c r="D360" s="23">
        <v>1433</v>
      </c>
      <c r="E360" s="12">
        <v>18.855263157894736</v>
      </c>
      <c r="F360" s="19">
        <v>76</v>
      </c>
      <c r="G360" s="19">
        <v>1576.3000000000002</v>
      </c>
      <c r="H360" s="20"/>
      <c r="I360" s="21">
        <v>45</v>
      </c>
      <c r="J360" s="4">
        <v>424</v>
      </c>
      <c r="K360" s="5" t="s">
        <v>577</v>
      </c>
      <c r="L360" s="2"/>
      <c r="M360" s="2"/>
    </row>
    <row r="361" spans="1:11" ht="16.5">
      <c r="A361" s="2" t="s">
        <v>578</v>
      </c>
      <c r="B361" s="16" t="s">
        <v>81</v>
      </c>
      <c r="C361" s="23">
        <v>26</v>
      </c>
      <c r="D361" s="23">
        <v>636</v>
      </c>
      <c r="E361" s="12">
        <v>24.46153846153846</v>
      </c>
      <c r="F361" s="19">
        <v>26</v>
      </c>
      <c r="G361" s="19">
        <v>667.8</v>
      </c>
      <c r="I361" s="4">
        <v>54</v>
      </c>
      <c r="J361" s="4">
        <v>435</v>
      </c>
      <c r="K361" s="1" t="s">
        <v>579</v>
      </c>
    </row>
    <row r="362" spans="1:15" ht="16.5">
      <c r="A362" s="2" t="s">
        <v>580</v>
      </c>
      <c r="B362" s="16" t="s">
        <v>170</v>
      </c>
      <c r="C362" s="23">
        <v>66</v>
      </c>
      <c r="D362" s="23">
        <v>1895</v>
      </c>
      <c r="E362" s="12">
        <f>IF(Rosters!C362=0,0,Rosters!D362/Rosters!C362)</f>
        <v>28.71212121212121</v>
      </c>
      <c r="F362" s="19">
        <f>IF(Rosters!C362=0,0,Rosters!C362)</f>
        <v>66</v>
      </c>
      <c r="G362" s="19">
        <f>IF(Rosters!D362=0,0,IF(Rosters!D362&lt;750,Rosters!D362*1.05,Rosters!D362*1.1))</f>
        <v>2084.5</v>
      </c>
      <c r="H362" s="10"/>
      <c r="I362" s="4">
        <v>45</v>
      </c>
      <c r="J362" s="4">
        <v>425</v>
      </c>
      <c r="K362" s="5" t="s">
        <v>581</v>
      </c>
      <c r="L362" s="2"/>
      <c r="M362" s="2"/>
      <c r="N362" s="2"/>
      <c r="O362" s="2"/>
    </row>
    <row r="363" spans="1:11" ht="16.5">
      <c r="A363" s="2" t="s">
        <v>582</v>
      </c>
      <c r="B363" s="16" t="s">
        <v>40</v>
      </c>
      <c r="C363" s="23">
        <v>68</v>
      </c>
      <c r="D363" s="23">
        <v>1980</v>
      </c>
      <c r="E363" s="12">
        <f>IF(Rosters!C363=0,0,Rosters!D363/Rosters!C363)</f>
        <v>29.11764705882353</v>
      </c>
      <c r="F363" s="19">
        <f>IF(Rosters!C363=0,0,Rosters!C363)</f>
        <v>68</v>
      </c>
      <c r="G363" s="19">
        <f>IF(Rosters!D363=0,0,IF(Rosters!D363&lt;750,Rosters!D363*1.05,Rosters!D363*1.1))</f>
        <v>2178</v>
      </c>
      <c r="H363" s="10"/>
      <c r="I363" s="4">
        <v>21</v>
      </c>
      <c r="J363" s="4">
        <v>330</v>
      </c>
      <c r="K363" s="5" t="s">
        <v>583</v>
      </c>
    </row>
    <row r="364" spans="1:15" ht="16.5">
      <c r="A364" s="28" t="s">
        <v>62</v>
      </c>
      <c r="B364" s="10"/>
      <c r="C364" s="11"/>
      <c r="D364" s="29">
        <f>SUM(Rosters!D347:D363)</f>
        <v>26468</v>
      </c>
      <c r="E364" s="30"/>
      <c r="F364" s="13"/>
      <c r="G364" s="31">
        <f>SUM(Rosters!G347:G363)</f>
        <v>29083.000000000004</v>
      </c>
      <c r="H364" s="32"/>
      <c r="L364" s="2"/>
      <c r="M364" s="2"/>
      <c r="N364" s="2"/>
      <c r="O364" s="2"/>
    </row>
    <row r="365" spans="1:15" ht="16.5">
      <c r="A365" s="28"/>
      <c r="B365" s="33"/>
      <c r="C365" s="11"/>
      <c r="D365" s="29"/>
      <c r="E365" s="30"/>
      <c r="F365" s="13"/>
      <c r="G365" s="31"/>
      <c r="H365" s="32"/>
      <c r="L365" s="2"/>
      <c r="M365" s="2"/>
      <c r="N365" s="2"/>
      <c r="O365" s="2"/>
    </row>
    <row r="366" spans="3:4" ht="16.5">
      <c r="C366" s="34"/>
      <c r="D366" s="34"/>
    </row>
    <row r="367" spans="1:4" ht="16.5">
      <c r="A367" s="7" t="s">
        <v>584</v>
      </c>
      <c r="C367" s="34"/>
      <c r="D367" s="34"/>
    </row>
    <row r="368" spans="1:4" ht="16.5">
      <c r="A368" s="35" t="s">
        <v>585</v>
      </c>
      <c r="C368" s="34"/>
      <c r="D368" s="34"/>
    </row>
    <row r="369" spans="1:11" ht="16.5">
      <c r="A369" s="15" t="s">
        <v>586</v>
      </c>
      <c r="B369" s="16" t="s">
        <v>87</v>
      </c>
      <c r="C369" s="23">
        <v>29</v>
      </c>
      <c r="D369" s="23">
        <v>785</v>
      </c>
      <c r="E369" s="12">
        <v>27.06896551724138</v>
      </c>
      <c r="F369" s="19">
        <v>29</v>
      </c>
      <c r="G369" s="19">
        <v>863.5000000000001</v>
      </c>
      <c r="H369" s="13"/>
      <c r="I369" s="21">
        <v>45</v>
      </c>
      <c r="J369" s="4">
        <v>214</v>
      </c>
      <c r="K369" s="5" t="s">
        <v>587</v>
      </c>
    </row>
    <row r="370" spans="1:11" ht="16.5">
      <c r="A370" s="15" t="s">
        <v>588</v>
      </c>
      <c r="B370" s="16" t="s">
        <v>87</v>
      </c>
      <c r="C370" s="23">
        <v>32</v>
      </c>
      <c r="D370" s="23">
        <v>544</v>
      </c>
      <c r="E370" s="12">
        <f>IF(Rosters!C370=0,0,Rosters!D370/Rosters!C370)</f>
        <v>17</v>
      </c>
      <c r="F370" s="19">
        <f>IF(Rosters!C370=0,0,Rosters!C370)</f>
        <v>32</v>
      </c>
      <c r="G370" s="19">
        <f>IF(Rosters!D370=0,0,IF(Rosters!D370&lt;750,Rosters!D370*1.05,Rosters!D370*1.1))</f>
        <v>571.2</v>
      </c>
      <c r="H370" s="20"/>
      <c r="I370" s="21">
        <v>5</v>
      </c>
      <c r="J370" s="4">
        <v>424</v>
      </c>
      <c r="K370" s="5" t="s">
        <v>589</v>
      </c>
    </row>
    <row r="371" spans="1:11" s="22" customFormat="1" ht="16.5">
      <c r="A371" s="2" t="s">
        <v>590</v>
      </c>
      <c r="B371" s="16" t="s">
        <v>22</v>
      </c>
      <c r="C371" s="23">
        <v>63</v>
      </c>
      <c r="D371" s="23">
        <v>1838</v>
      </c>
      <c r="E371" s="12">
        <f>IF(Rosters!C371=0,0,Rosters!D371/Rosters!C371)</f>
        <v>29.174603174603174</v>
      </c>
      <c r="F371" s="19">
        <f>IF(Rosters!C371=0,0,Rosters!C371)</f>
        <v>63</v>
      </c>
      <c r="G371" s="19">
        <f>IF(Rosters!D371=0,0,IF(Rosters!D371&lt;750,Rosters!D371*1.05,Rosters!D371*1.1))</f>
        <v>2021.8000000000002</v>
      </c>
      <c r="H371" s="1"/>
      <c r="I371" s="4">
        <v>32</v>
      </c>
      <c r="J371" s="4">
        <v>423</v>
      </c>
      <c r="K371" s="22" t="s">
        <v>591</v>
      </c>
    </row>
    <row r="372" spans="1:15" s="26" customFormat="1" ht="16.5">
      <c r="A372" s="24" t="s">
        <v>592</v>
      </c>
      <c r="B372" s="16" t="s">
        <v>66</v>
      </c>
      <c r="C372" s="23">
        <v>50</v>
      </c>
      <c r="D372" s="23">
        <v>509</v>
      </c>
      <c r="E372" s="12">
        <f>IF(Rosters!C372=0,0,Rosters!D372/Rosters!C372)</f>
        <v>10.18</v>
      </c>
      <c r="F372" s="19">
        <f>IF(Rosters!C372=0,0,Rosters!C372)</f>
        <v>50</v>
      </c>
      <c r="G372" s="19">
        <f>IF(Rosters!D372=0,0,IF(Rosters!D372&lt;750,Rosters!D372*1.05,Rosters!D372*1.1))</f>
        <v>534.45</v>
      </c>
      <c r="H372" s="22"/>
      <c r="I372" s="25">
        <v>12</v>
      </c>
      <c r="J372" s="26">
        <v>230</v>
      </c>
      <c r="K372" s="5" t="s">
        <v>371</v>
      </c>
      <c r="L372" s="1"/>
      <c r="M372" s="1"/>
      <c r="N372" s="1"/>
      <c r="O372" s="1"/>
    </row>
    <row r="373" spans="1:11" ht="16.5">
      <c r="A373" s="15" t="s">
        <v>593</v>
      </c>
      <c r="B373" s="15" t="s">
        <v>87</v>
      </c>
      <c r="C373" s="23">
        <v>45</v>
      </c>
      <c r="D373" s="23">
        <v>1457</v>
      </c>
      <c r="E373" s="12">
        <v>32.37777777777778</v>
      </c>
      <c r="F373" s="19">
        <v>45</v>
      </c>
      <c r="G373" s="19">
        <v>1602.7</v>
      </c>
      <c r="I373" s="21">
        <v>21</v>
      </c>
      <c r="J373" s="21">
        <v>341</v>
      </c>
      <c r="K373" s="5" t="s">
        <v>594</v>
      </c>
    </row>
    <row r="374" spans="1:11" ht="16.5">
      <c r="A374" s="27" t="s">
        <v>595</v>
      </c>
      <c r="B374" s="16" t="s">
        <v>22</v>
      </c>
      <c r="C374" s="23">
        <v>62</v>
      </c>
      <c r="D374" s="23">
        <v>1692</v>
      </c>
      <c r="E374" s="12">
        <f>IF(Rosters!C374=0,0,Rosters!D374/Rosters!C374)</f>
        <v>27.29032258064516</v>
      </c>
      <c r="F374" s="19">
        <f>IF(Rosters!C374=0,0,Rosters!C374)</f>
        <v>62</v>
      </c>
      <c r="G374" s="19">
        <f>IF(Rosters!D374=0,0,IF(Rosters!D374&lt;750,Rosters!D374*1.05,Rosters!D374*1.1))</f>
        <v>1861.2</v>
      </c>
      <c r="H374" s="26"/>
      <c r="I374" s="4">
        <v>45</v>
      </c>
      <c r="J374" s="4">
        <v>525</v>
      </c>
      <c r="K374" s="1" t="s">
        <v>596</v>
      </c>
    </row>
    <row r="375" spans="1:15" ht="16.5">
      <c r="A375" s="15" t="s">
        <v>597</v>
      </c>
      <c r="B375" s="16" t="s">
        <v>66</v>
      </c>
      <c r="C375" s="23">
        <v>61</v>
      </c>
      <c r="D375" s="23">
        <v>2018</v>
      </c>
      <c r="E375" s="12">
        <f>IF(Rosters!C375=0,0,Rosters!D375/Rosters!C375)</f>
        <v>33.08196721311475</v>
      </c>
      <c r="F375" s="19">
        <f>IF(Rosters!C375=0,0,Rosters!C375)</f>
        <v>61</v>
      </c>
      <c r="G375" s="19">
        <f>IF(Rosters!D375=0,0,IF(Rosters!D375&lt;750,Rosters!D375*1.05,Rosters!D375*1.1))</f>
        <v>2219.8</v>
      </c>
      <c r="H375" s="20"/>
      <c r="I375" s="21">
        <v>123</v>
      </c>
      <c r="J375" s="4">
        <v>331</v>
      </c>
      <c r="K375" s="1" t="s">
        <v>598</v>
      </c>
      <c r="L375" s="2"/>
      <c r="M375" s="2"/>
      <c r="N375" s="2"/>
      <c r="O375" s="2"/>
    </row>
    <row r="376" spans="1:11" ht="16.5">
      <c r="A376" s="15" t="s">
        <v>599</v>
      </c>
      <c r="B376" s="16" t="s">
        <v>27</v>
      </c>
      <c r="C376" s="23">
        <v>52</v>
      </c>
      <c r="D376" s="23">
        <v>951</v>
      </c>
      <c r="E376" s="12">
        <v>18.28846153846154</v>
      </c>
      <c r="F376" s="19">
        <v>52</v>
      </c>
      <c r="G376" s="19">
        <v>1046.1000000000001</v>
      </c>
      <c r="H376" s="13"/>
      <c r="I376" s="21">
        <v>231</v>
      </c>
      <c r="J376" s="4">
        <v>331</v>
      </c>
      <c r="K376" s="5" t="s">
        <v>600</v>
      </c>
    </row>
    <row r="377" spans="1:11" ht="16.5">
      <c r="A377" s="15" t="s">
        <v>601</v>
      </c>
      <c r="B377" s="16" t="s">
        <v>40</v>
      </c>
      <c r="C377" s="23">
        <v>65</v>
      </c>
      <c r="D377" s="23">
        <v>1992</v>
      </c>
      <c r="E377" s="12">
        <f>IF(Rosters!C377=0,0,Rosters!D377/Rosters!C377)</f>
        <v>30.646153846153847</v>
      </c>
      <c r="F377" s="19">
        <f>IF(Rosters!C377=0,0,Rosters!C377)</f>
        <v>65</v>
      </c>
      <c r="G377" s="19">
        <f>IF(Rosters!D377=0,0,IF(Rosters!D377&lt;750,Rosters!D377*1.05,Rosters!D377*1.1))</f>
        <v>2191.2000000000003</v>
      </c>
      <c r="H377" s="20"/>
      <c r="I377" s="21">
        <v>54</v>
      </c>
      <c r="J377" s="4">
        <v>314</v>
      </c>
      <c r="K377" s="5" t="s">
        <v>602</v>
      </c>
    </row>
    <row r="378" spans="1:11" ht="16.5">
      <c r="A378" s="2" t="s">
        <v>603</v>
      </c>
      <c r="B378" s="16" t="s">
        <v>112</v>
      </c>
      <c r="C378" s="17">
        <v>52</v>
      </c>
      <c r="D378" s="17">
        <v>1233</v>
      </c>
      <c r="E378" s="12">
        <v>23.71153846153846</v>
      </c>
      <c r="F378" s="19">
        <v>52</v>
      </c>
      <c r="G378" s="19">
        <v>1356.3000000000002</v>
      </c>
      <c r="I378" s="4">
        <v>34</v>
      </c>
      <c r="J378" s="4">
        <v>324</v>
      </c>
      <c r="K378" s="5" t="s">
        <v>604</v>
      </c>
    </row>
    <row r="379" spans="1:11" ht="16.5">
      <c r="A379" s="15" t="s">
        <v>605</v>
      </c>
      <c r="B379" s="16" t="s">
        <v>81</v>
      </c>
      <c r="C379" s="17">
        <v>75</v>
      </c>
      <c r="D379" s="17">
        <v>2532</v>
      </c>
      <c r="E379" s="12">
        <f>IF(Rosters!C379=0,0,Rosters!D379/Rosters!C379)</f>
        <v>33.76</v>
      </c>
      <c r="F379" s="19">
        <f>IF(Rosters!C379=0,0,Rosters!C379)</f>
        <v>75</v>
      </c>
      <c r="G379" s="19">
        <f>IF(Rosters!D379=0,0,IF(Rosters!D379&lt;750,Rosters!D379*1.05,Rosters!D379*1.1))</f>
        <v>2785.2000000000003</v>
      </c>
      <c r="H379" s="20"/>
      <c r="I379" s="4">
        <v>45</v>
      </c>
      <c r="J379" s="4">
        <v>424</v>
      </c>
      <c r="K379" s="5" t="s">
        <v>187</v>
      </c>
    </row>
    <row r="380" spans="1:11" ht="16.5">
      <c r="A380" s="24" t="s">
        <v>606</v>
      </c>
      <c r="B380" s="16" t="s">
        <v>32</v>
      </c>
      <c r="C380" s="23">
        <v>81</v>
      </c>
      <c r="D380" s="23">
        <v>2045</v>
      </c>
      <c r="E380" s="12">
        <f>IF(Rosters!C380=0,0,Rosters!D380/Rosters!C380)</f>
        <v>25.246913580246915</v>
      </c>
      <c r="F380" s="19">
        <f>IF(Rosters!C380=0,0,Rosters!C380)</f>
        <v>81</v>
      </c>
      <c r="G380" s="19">
        <f>IF(Rosters!D380=0,0,IF(Rosters!D380&lt;750,Rosters!D380*1.05,Rosters!D380*1.1))</f>
        <v>2249.5</v>
      </c>
      <c r="H380" s="22"/>
      <c r="I380" s="25">
        <v>435</v>
      </c>
      <c r="J380" s="4">
        <v>324</v>
      </c>
      <c r="K380" s="5" t="s">
        <v>388</v>
      </c>
    </row>
    <row r="381" spans="1:11" ht="16.5">
      <c r="A381" s="53" t="s">
        <v>607</v>
      </c>
      <c r="B381" s="16" t="s">
        <v>38</v>
      </c>
      <c r="C381" s="23">
        <v>42</v>
      </c>
      <c r="D381" s="23">
        <v>591</v>
      </c>
      <c r="E381" s="12">
        <f>IF('Expansion Pool'!C343=0,0,'Expansion Pool'!D343/'Expansion Pool'!C343)</f>
        <v>0</v>
      </c>
      <c r="F381" s="19">
        <f>IF(Rosters!C381=0,0,Rosters!C381)</f>
        <v>42</v>
      </c>
      <c r="G381" s="19">
        <f>IF(Rosters!D381=0,0,IF(Rosters!D381&lt;750,Rosters!D381*1.05,Rosters!D381*1.1))</f>
        <v>620.5500000000001</v>
      </c>
      <c r="H381" s="54"/>
      <c r="I381" s="38">
        <v>12</v>
      </c>
      <c r="J381" s="38">
        <v>230</v>
      </c>
      <c r="K381" s="5" t="s">
        <v>608</v>
      </c>
    </row>
    <row r="382" spans="1:11" ht="16.5">
      <c r="A382" s="2" t="s">
        <v>609</v>
      </c>
      <c r="B382" s="16" t="s">
        <v>22</v>
      </c>
      <c r="C382" s="23">
        <v>51</v>
      </c>
      <c r="D382" s="23">
        <v>1530</v>
      </c>
      <c r="E382" s="12">
        <f>IF(Rosters!C382=0,0,Rosters!D382/Rosters!C382)</f>
        <v>30</v>
      </c>
      <c r="F382" s="19">
        <f>IF(Rosters!C382=0,0,Rosters!C382)</f>
        <v>51</v>
      </c>
      <c r="G382" s="19">
        <f>IF(Rosters!D382=0,0,IF(Rosters!D382&lt;750,Rosters!D382*1.05,Rosters!D382*1.1))</f>
        <v>1683.0000000000002</v>
      </c>
      <c r="I382" s="4">
        <v>12</v>
      </c>
      <c r="J382" s="4">
        <v>341</v>
      </c>
      <c r="K382" s="1" t="s">
        <v>610</v>
      </c>
    </row>
    <row r="383" spans="1:11" ht="16.5">
      <c r="A383" s="24" t="s">
        <v>611</v>
      </c>
      <c r="B383" s="16" t="s">
        <v>100</v>
      </c>
      <c r="C383" s="23">
        <v>71</v>
      </c>
      <c r="D383" s="23">
        <v>1776</v>
      </c>
      <c r="E383" s="12">
        <v>25.014084507042252</v>
      </c>
      <c r="F383" s="19">
        <v>71</v>
      </c>
      <c r="G383" s="19">
        <v>1953.6</v>
      </c>
      <c r="H383" s="22"/>
      <c r="I383" s="25">
        <v>231</v>
      </c>
      <c r="J383" s="4">
        <v>321</v>
      </c>
      <c r="K383" s="5" t="s">
        <v>612</v>
      </c>
    </row>
    <row r="384" spans="1:7" ht="16.5">
      <c r="A384" s="28" t="s">
        <v>62</v>
      </c>
      <c r="C384" s="34"/>
      <c r="D384" s="32">
        <f>SUM(Rosters!D369:D383)</f>
        <v>21493</v>
      </c>
      <c r="G384" s="31">
        <f>SUM(Rosters!G369:G383)</f>
        <v>23560.100000000002</v>
      </c>
    </row>
    <row r="385" spans="1:15" ht="16.5">
      <c r="A385" s="28"/>
      <c r="B385" s="33"/>
      <c r="C385" s="11"/>
      <c r="D385" s="29"/>
      <c r="E385" s="30"/>
      <c r="F385" s="13"/>
      <c r="G385" s="31"/>
      <c r="H385" s="32"/>
      <c r="L385" s="2"/>
      <c r="M385" s="2"/>
      <c r="N385" s="2"/>
      <c r="O385" s="2"/>
    </row>
    <row r="386" spans="1:15" ht="16.5">
      <c r="A386" s="28"/>
      <c r="B386" s="33"/>
      <c r="C386" s="11"/>
      <c r="D386" s="29"/>
      <c r="E386" s="30"/>
      <c r="F386" s="13"/>
      <c r="G386" s="31"/>
      <c r="H386" s="32"/>
      <c r="L386" s="2"/>
      <c r="M386" s="2"/>
      <c r="N386" s="2"/>
      <c r="O386" s="2"/>
    </row>
    <row r="387" spans="1:4" ht="16.5">
      <c r="A387" s="7" t="s">
        <v>613</v>
      </c>
      <c r="C387" s="34"/>
      <c r="D387" s="34"/>
    </row>
    <row r="388" spans="1:4" ht="16.5">
      <c r="A388" s="40" t="s">
        <v>614</v>
      </c>
      <c r="C388" s="34"/>
      <c r="D388" s="34"/>
    </row>
    <row r="389" spans="1:11" ht="16.5">
      <c r="A389" s="2" t="s">
        <v>615</v>
      </c>
      <c r="B389" s="16" t="s">
        <v>38</v>
      </c>
      <c r="C389" s="23">
        <v>76</v>
      </c>
      <c r="D389" s="23">
        <v>2271</v>
      </c>
      <c r="E389" s="12">
        <v>29.88157894736842</v>
      </c>
      <c r="F389" s="19">
        <v>76</v>
      </c>
      <c r="G389" s="19">
        <v>2498.1000000000004</v>
      </c>
      <c r="H389" s="10"/>
      <c r="I389" s="4">
        <v>34</v>
      </c>
      <c r="J389" s="4">
        <v>533</v>
      </c>
      <c r="K389" s="51" t="s">
        <v>196</v>
      </c>
    </row>
    <row r="390" spans="1:12" s="20" customFormat="1" ht="16.5">
      <c r="A390" s="27" t="s">
        <v>616</v>
      </c>
      <c r="B390" s="16" t="s">
        <v>115</v>
      </c>
      <c r="C390" s="23">
        <v>58</v>
      </c>
      <c r="D390" s="23">
        <v>983</v>
      </c>
      <c r="E390" s="12">
        <f>IF(Rosters!C390=0,0,Rosters!D390/Rosters!C390)</f>
        <v>16.948275862068964</v>
      </c>
      <c r="F390" s="19">
        <f>IF(Rosters!C390=0,0,Rosters!C390)</f>
        <v>58</v>
      </c>
      <c r="G390" s="19">
        <f>IF(Rosters!D390=0,0,IF(Rosters!D390&lt;750,Rosters!D390*1.05,Rosters!D390*1.1))</f>
        <v>1081.3000000000002</v>
      </c>
      <c r="H390" s="27"/>
      <c r="I390" s="4">
        <v>23</v>
      </c>
      <c r="J390" s="4">
        <v>341</v>
      </c>
      <c r="K390" s="20" t="s">
        <v>617</v>
      </c>
      <c r="L390" s="15"/>
    </row>
    <row r="391" spans="1:11" s="22" customFormat="1" ht="16.5">
      <c r="A391" s="15" t="s">
        <v>618</v>
      </c>
      <c r="B391" s="15" t="s">
        <v>32</v>
      </c>
      <c r="C391" s="23">
        <v>2</v>
      </c>
      <c r="D391" s="23">
        <v>8</v>
      </c>
      <c r="E391" s="12">
        <v>4</v>
      </c>
      <c r="F391" s="19">
        <v>2</v>
      </c>
      <c r="G391" s="19">
        <v>8.4</v>
      </c>
      <c r="H391" s="1"/>
      <c r="I391" s="21">
        <v>1</v>
      </c>
      <c r="J391" s="21">
        <v>230</v>
      </c>
      <c r="K391" s="1" t="s">
        <v>619</v>
      </c>
    </row>
    <row r="392" spans="1:11" s="22" customFormat="1" ht="16.5">
      <c r="A392" s="2" t="s">
        <v>620</v>
      </c>
      <c r="B392" s="16" t="s">
        <v>66</v>
      </c>
      <c r="C392" s="23">
        <v>68</v>
      </c>
      <c r="D392" s="23">
        <v>2455</v>
      </c>
      <c r="E392" s="12">
        <f>IF(Rosters!C392=0,0,Rosters!D392/Rosters!C392)</f>
        <v>36.10294117647059</v>
      </c>
      <c r="F392" s="19">
        <f>IF(Rosters!C392=0,0,Rosters!C392)</f>
        <v>68</v>
      </c>
      <c r="G392" s="19">
        <f>IF(Rosters!D392=0,0,IF(Rosters!D392&lt;750,Rosters!D392*1.05,Rosters!D392*1.1))</f>
        <v>2700.5</v>
      </c>
      <c r="H392" s="1"/>
      <c r="I392" s="4">
        <v>45</v>
      </c>
      <c r="J392" s="4">
        <v>535</v>
      </c>
      <c r="K392" s="5" t="s">
        <v>192</v>
      </c>
    </row>
    <row r="393" spans="1:11" ht="16.5">
      <c r="A393" s="15" t="s">
        <v>621</v>
      </c>
      <c r="B393" s="15" t="s">
        <v>87</v>
      </c>
      <c r="C393" s="23">
        <v>39</v>
      </c>
      <c r="D393" s="23">
        <v>647</v>
      </c>
      <c r="E393" s="12">
        <v>16.58974358974359</v>
      </c>
      <c r="F393" s="19">
        <v>39</v>
      </c>
      <c r="G393" s="19">
        <v>679.35</v>
      </c>
      <c r="I393" s="21">
        <v>34</v>
      </c>
      <c r="J393" s="21">
        <v>432</v>
      </c>
      <c r="K393" s="1" t="s">
        <v>622</v>
      </c>
    </row>
    <row r="394" spans="1:14" ht="16.5">
      <c r="A394" s="24" t="s">
        <v>623</v>
      </c>
      <c r="B394" s="16" t="s">
        <v>24</v>
      </c>
      <c r="C394" s="23">
        <v>76</v>
      </c>
      <c r="D394" s="23">
        <v>2618</v>
      </c>
      <c r="E394" s="37">
        <f>IF(Rosters!C394=0,0,Rosters!D394/Rosters!C394)</f>
        <v>34.44736842105263</v>
      </c>
      <c r="F394" s="19">
        <f>IF(Rosters!C394=0,0,Rosters!C394)</f>
        <v>76</v>
      </c>
      <c r="G394" s="19">
        <f>IF(Rosters!D394=0,0,IF(Rosters!D394&lt;750,Rosters!D394*1.05,Rosters!D394*1.1))</f>
        <v>2879.8</v>
      </c>
      <c r="H394" s="22"/>
      <c r="I394" s="26">
        <v>32</v>
      </c>
      <c r="J394" s="4">
        <v>533</v>
      </c>
      <c r="K394" s="5" t="s">
        <v>88</v>
      </c>
      <c r="L394" s="27"/>
      <c r="M394" s="27"/>
      <c r="N394" s="27"/>
    </row>
    <row r="395" spans="1:11" ht="16.5">
      <c r="A395" s="24" t="s">
        <v>624</v>
      </c>
      <c r="B395" s="16" t="s">
        <v>135</v>
      </c>
      <c r="C395" s="23">
        <v>79</v>
      </c>
      <c r="D395" s="23">
        <v>1444</v>
      </c>
      <c r="E395" s="12">
        <f>IF(Rosters!C395=0,0,Rosters!D395/Rosters!C395)</f>
        <v>18.27848101265823</v>
      </c>
      <c r="F395" s="19">
        <f>IF(Rosters!C395=0,0,Rosters!C395)</f>
        <v>79</v>
      </c>
      <c r="G395" s="19">
        <f>IF(Rosters!D395=0,0,IF(Rosters!D395&lt;750,Rosters!D395*1.05,Rosters!D395*1.1))</f>
        <v>1588.4</v>
      </c>
      <c r="H395" s="22"/>
      <c r="I395" s="25">
        <v>12</v>
      </c>
      <c r="J395" s="4">
        <v>351</v>
      </c>
      <c r="K395" s="5" t="s">
        <v>625</v>
      </c>
    </row>
    <row r="396" spans="1:11" s="22" customFormat="1" ht="16.5">
      <c r="A396" s="27" t="s">
        <v>626</v>
      </c>
      <c r="B396" s="16" t="s">
        <v>69</v>
      </c>
      <c r="C396" s="23">
        <v>60</v>
      </c>
      <c r="D396" s="23">
        <v>2024</v>
      </c>
      <c r="E396" s="37">
        <f>IF(Rosters!C396=0,0,Rosters!D396/Rosters!C396)</f>
        <v>33.733333333333334</v>
      </c>
      <c r="F396" s="19">
        <f>IF(Rosters!C396=0,0,Rosters!C396)</f>
        <v>60</v>
      </c>
      <c r="G396" s="19">
        <f>IF(Rosters!D396=0,0,IF(Rosters!D396&lt;750,Rosters!D396*1.05,Rosters!D396*1.1))</f>
        <v>2226.4</v>
      </c>
      <c r="H396" s="26"/>
      <c r="I396" s="4">
        <v>23</v>
      </c>
      <c r="J396" s="4">
        <v>452</v>
      </c>
      <c r="K396" s="5" t="s">
        <v>627</v>
      </c>
    </row>
    <row r="397" spans="1:11" s="22" customFormat="1" ht="16.5">
      <c r="A397" s="24" t="s">
        <v>628</v>
      </c>
      <c r="B397" s="16" t="s">
        <v>22</v>
      </c>
      <c r="C397" s="23">
        <v>56</v>
      </c>
      <c r="D397" s="23">
        <v>504</v>
      </c>
      <c r="E397" s="12">
        <v>9</v>
      </c>
      <c r="F397" s="19">
        <v>56</v>
      </c>
      <c r="G397" s="19">
        <v>529.2</v>
      </c>
      <c r="I397" s="25">
        <v>21</v>
      </c>
      <c r="J397" s="4">
        <v>341</v>
      </c>
      <c r="K397" s="5" t="s">
        <v>629</v>
      </c>
    </row>
    <row r="398" spans="1:15" ht="16.5">
      <c r="A398" s="24" t="s">
        <v>630</v>
      </c>
      <c r="B398" s="16" t="s">
        <v>32</v>
      </c>
      <c r="C398" s="23">
        <v>82</v>
      </c>
      <c r="D398" s="23">
        <v>2581</v>
      </c>
      <c r="E398" s="37">
        <f>IF(Rosters!C398=0,0,Rosters!D398/Rosters!C398)</f>
        <v>31.475609756097562</v>
      </c>
      <c r="F398" s="19">
        <f>IF(Rosters!C398=0,0,Rosters!C398)</f>
        <v>82</v>
      </c>
      <c r="G398" s="19">
        <f>IF(Rosters!D398=0,0,IF(Rosters!D398&lt;750,Rosters!D398*1.05,Rosters!D398*1.1))</f>
        <v>2839.1000000000004</v>
      </c>
      <c r="H398" s="22"/>
      <c r="I398" s="25">
        <v>45</v>
      </c>
      <c r="J398" s="4">
        <v>424</v>
      </c>
      <c r="L398" s="26"/>
      <c r="M398" s="26"/>
      <c r="N398" s="26"/>
      <c r="O398" s="26"/>
    </row>
    <row r="399" spans="1:11" s="22" customFormat="1" ht="16.5">
      <c r="A399" s="24" t="s">
        <v>631</v>
      </c>
      <c r="B399" s="16" t="s">
        <v>81</v>
      </c>
      <c r="C399" s="23">
        <v>81</v>
      </c>
      <c r="D399" s="23">
        <v>2045</v>
      </c>
      <c r="E399" s="37">
        <f>IF(Rosters!C399=0,0,Rosters!D399/Rosters!C399)</f>
        <v>25.246913580246915</v>
      </c>
      <c r="F399" s="19">
        <f>IF(Rosters!C399=0,0,Rosters!C399)</f>
        <v>81</v>
      </c>
      <c r="G399" s="19">
        <f>IF(Rosters!D399=0,0,IF(Rosters!D399&lt;750,Rosters!D399*1.05,Rosters!D399*1.1))</f>
        <v>2249.5</v>
      </c>
      <c r="I399" s="26">
        <v>5</v>
      </c>
      <c r="J399" s="4">
        <v>416</v>
      </c>
      <c r="K399" s="26">
        <v>1</v>
      </c>
    </row>
    <row r="400" spans="1:11" s="22" customFormat="1" ht="16.5">
      <c r="A400" s="2" t="s">
        <v>632</v>
      </c>
      <c r="B400" s="16" t="s">
        <v>27</v>
      </c>
      <c r="C400" s="23">
        <v>51</v>
      </c>
      <c r="D400" s="23">
        <v>824</v>
      </c>
      <c r="E400" s="12">
        <f>IF(Rosters!C400=0,0,Rosters!D400/Rosters!C400)</f>
        <v>16.15686274509804</v>
      </c>
      <c r="F400" s="19">
        <f>IF(Rosters!C400=0,0,Rosters!C400)</f>
        <v>51</v>
      </c>
      <c r="G400" s="19">
        <f>IF(Rosters!D400=0,0,IF(Rosters!D400&lt;750,Rosters!D400*1.05,Rosters!D400*1.1))</f>
        <v>906.4000000000001</v>
      </c>
      <c r="H400" s="1"/>
      <c r="I400" s="4">
        <v>45</v>
      </c>
      <c r="J400" s="4">
        <v>314</v>
      </c>
      <c r="K400" s="26" t="s">
        <v>633</v>
      </c>
    </row>
    <row r="401" spans="1:11" ht="16.5">
      <c r="A401" s="27" t="s">
        <v>634</v>
      </c>
      <c r="B401" s="27" t="s">
        <v>66</v>
      </c>
      <c r="C401" s="23">
        <v>75</v>
      </c>
      <c r="D401" s="23">
        <v>1793</v>
      </c>
      <c r="E401" s="37">
        <f>IF(Rosters!C401=0,0,Rosters!D401/Rosters!C401)</f>
        <v>23.906666666666666</v>
      </c>
      <c r="F401" s="19">
        <f>IF(Rosters!C401=0,0,Rosters!C401)</f>
        <v>75</v>
      </c>
      <c r="G401" s="19">
        <f>IF(Rosters!D401=0,0,IF(Rosters!D401&lt;750,Rosters!D401*1.05,Rosters!D401*1.1))</f>
        <v>1972.3000000000002</v>
      </c>
      <c r="H401" s="26"/>
      <c r="I401" s="26">
        <v>231</v>
      </c>
      <c r="J401" s="4">
        <v>433</v>
      </c>
      <c r="K401" s="5" t="s">
        <v>635</v>
      </c>
    </row>
    <row r="402" spans="1:11" s="26" customFormat="1" ht="16.5">
      <c r="A402" s="27" t="s">
        <v>636</v>
      </c>
      <c r="B402" s="16" t="s">
        <v>38</v>
      </c>
      <c r="C402" s="23">
        <v>76</v>
      </c>
      <c r="D402" s="23">
        <v>1563</v>
      </c>
      <c r="E402" s="12">
        <f>IF(Rosters!C402=0,0,Rosters!D402/Rosters!C402)</f>
        <v>20.56578947368421</v>
      </c>
      <c r="F402" s="19">
        <f>IF(Rosters!C402=0,0,Rosters!C402)</f>
        <v>76</v>
      </c>
      <c r="G402" s="19">
        <f>IF(Rosters!D402=0,0,IF(Rosters!D402&lt;750,Rosters!D402*1.05,Rosters!D402*1.1))</f>
        <v>1719.3000000000002</v>
      </c>
      <c r="H402" s="1"/>
      <c r="I402" s="4">
        <v>12</v>
      </c>
      <c r="J402" s="4">
        <v>341</v>
      </c>
      <c r="K402" s="26" t="s">
        <v>637</v>
      </c>
    </row>
    <row r="403" spans="1:11" s="26" customFormat="1" ht="16.5">
      <c r="A403" s="24" t="s">
        <v>638</v>
      </c>
      <c r="B403" s="16" t="s">
        <v>108</v>
      </c>
      <c r="C403" s="23">
        <v>73</v>
      </c>
      <c r="D403" s="17">
        <v>2228</v>
      </c>
      <c r="E403" s="37">
        <f>IF(Rosters!C403=0,0,Rosters!D403/Rosters!C403)</f>
        <v>30.52054794520548</v>
      </c>
      <c r="F403" s="19">
        <f>IF(Rosters!C403=0,0,Rosters!C403)</f>
        <v>73</v>
      </c>
      <c r="G403" s="19">
        <f>IF(Rosters!D403=0,0,IF(Rosters!D403&lt;750,Rosters!D403*1.05,Rosters!D403*1.1))</f>
        <v>2450.8</v>
      </c>
      <c r="H403" s="22"/>
      <c r="I403" s="4">
        <v>12</v>
      </c>
      <c r="J403" s="4">
        <v>250</v>
      </c>
      <c r="K403" s="26" t="s">
        <v>79</v>
      </c>
    </row>
    <row r="404" spans="1:13" s="20" customFormat="1" ht="16.5">
      <c r="A404" s="24" t="s">
        <v>639</v>
      </c>
      <c r="B404" s="16" t="s">
        <v>66</v>
      </c>
      <c r="C404" s="23">
        <v>37</v>
      </c>
      <c r="D404" s="23">
        <v>259</v>
      </c>
      <c r="E404" s="12">
        <v>7</v>
      </c>
      <c r="F404" s="19">
        <v>37</v>
      </c>
      <c r="G404" s="19">
        <v>271.95</v>
      </c>
      <c r="H404" s="22"/>
      <c r="I404" s="25">
        <v>54</v>
      </c>
      <c r="J404" s="4">
        <v>214</v>
      </c>
      <c r="K404" s="5" t="s">
        <v>640</v>
      </c>
      <c r="L404" s="22"/>
      <c r="M404" s="22"/>
    </row>
    <row r="405" spans="1:8" ht="16.5">
      <c r="A405" s="28" t="s">
        <v>62</v>
      </c>
      <c r="B405" s="10"/>
      <c r="C405" s="11"/>
      <c r="D405" s="29">
        <f>SUM(Rosters!D389:D404)</f>
        <v>24247</v>
      </c>
      <c r="E405" s="30"/>
      <c r="F405" s="13"/>
      <c r="G405" s="31">
        <f>SUM(Rosters!G389:G404)</f>
        <v>26600.800000000003</v>
      </c>
      <c r="H405" s="32"/>
    </row>
    <row r="406" spans="3:4" ht="16.5">
      <c r="C406" s="34"/>
      <c r="D406" s="34"/>
    </row>
    <row r="407" spans="3:4" ht="16.5">
      <c r="C407" s="34"/>
      <c r="D407" s="34"/>
    </row>
    <row r="408" spans="1:4" ht="16.5">
      <c r="A408" s="7" t="s">
        <v>641</v>
      </c>
      <c r="C408" s="34"/>
      <c r="D408" s="34"/>
    </row>
    <row r="409" spans="1:4" ht="16.5">
      <c r="A409" s="35" t="s">
        <v>642</v>
      </c>
      <c r="C409" s="34"/>
      <c r="D409" s="34"/>
    </row>
    <row r="410" spans="1:4" ht="16.5">
      <c r="A410" s="35" t="s">
        <v>643</v>
      </c>
      <c r="C410" s="34"/>
      <c r="D410" s="34"/>
    </row>
    <row r="411" spans="1:11" ht="16.5">
      <c r="A411" s="2" t="s">
        <v>644</v>
      </c>
      <c r="B411" s="16" t="s">
        <v>60</v>
      </c>
      <c r="C411" s="17">
        <v>63</v>
      </c>
      <c r="D411" s="18">
        <v>2107</v>
      </c>
      <c r="E411" s="12">
        <f>IF(Rosters!C411=0,0,Rosters!D411/Rosters!C411)</f>
        <v>33.44444444444444</v>
      </c>
      <c r="F411" s="19">
        <f>IF(Rosters!C411=0,0,Rosters!C411)</f>
        <v>63</v>
      </c>
      <c r="G411" s="19">
        <f>IF(Rosters!D411=0,0,IF(Rosters!D411&lt;750,Rosters!D411*1.05,Rosters!D411*1.1))</f>
        <v>2317.7000000000003</v>
      </c>
      <c r="I411" s="4">
        <v>213</v>
      </c>
      <c r="J411" s="4">
        <v>341</v>
      </c>
      <c r="K411" s="5" t="s">
        <v>645</v>
      </c>
    </row>
    <row r="412" spans="1:13" s="22" customFormat="1" ht="16.5">
      <c r="A412" s="24" t="s">
        <v>646</v>
      </c>
      <c r="B412" s="16" t="s">
        <v>32</v>
      </c>
      <c r="C412" s="23">
        <v>81</v>
      </c>
      <c r="D412" s="23">
        <v>2800</v>
      </c>
      <c r="E412" s="12">
        <f>IF(Rosters!C412=0,0,Rosters!D412/Rosters!C412)</f>
        <v>34.5679012345679</v>
      </c>
      <c r="F412" s="19">
        <f>IF(Rosters!C412=0,0,Rosters!C412)</f>
        <v>81</v>
      </c>
      <c r="G412" s="19">
        <f>IF(Rosters!D412=0,0,IF(Rosters!D412&lt;750,Rosters!D412*1.05,Rosters!D412*1.1))</f>
        <v>3080.0000000000005</v>
      </c>
      <c r="I412" s="26">
        <v>123</v>
      </c>
      <c r="J412" s="4">
        <v>451</v>
      </c>
      <c r="K412" s="5" t="s">
        <v>388</v>
      </c>
      <c r="L412" s="20"/>
      <c r="M412" s="20"/>
    </row>
    <row r="413" spans="1:11" s="48" customFormat="1" ht="16.5">
      <c r="A413" s="15" t="s">
        <v>647</v>
      </c>
      <c r="B413" s="15" t="s">
        <v>45</v>
      </c>
      <c r="C413" s="23">
        <v>8</v>
      </c>
      <c r="D413" s="23">
        <v>23</v>
      </c>
      <c r="E413" s="12">
        <v>2.875</v>
      </c>
      <c r="F413" s="19">
        <v>8</v>
      </c>
      <c r="G413" s="19">
        <v>24.15</v>
      </c>
      <c r="H413" s="1"/>
      <c r="I413" s="21">
        <v>32</v>
      </c>
      <c r="J413" s="21">
        <v>311</v>
      </c>
      <c r="K413" s="5" t="s">
        <v>648</v>
      </c>
    </row>
    <row r="414" spans="1:11" ht="16.5">
      <c r="A414" s="24" t="s">
        <v>649</v>
      </c>
      <c r="B414" s="16" t="s">
        <v>45</v>
      </c>
      <c r="C414" s="23">
        <v>60</v>
      </c>
      <c r="D414" s="23">
        <v>2100</v>
      </c>
      <c r="E414" s="12">
        <f>IF(Rosters!C414=0,0,Rosters!D414/Rosters!C414)</f>
        <v>35</v>
      </c>
      <c r="F414" s="19">
        <f>IF(Rosters!C414=0,0,Rosters!C414)</f>
        <v>60</v>
      </c>
      <c r="G414" s="19">
        <f>IF(Rosters!D414=0,0,IF(Rosters!D414&lt;750,Rosters!D414*1.05,Rosters!D414*1.1))</f>
        <v>2310</v>
      </c>
      <c r="H414" s="22"/>
      <c r="I414" s="21">
        <v>32</v>
      </c>
      <c r="J414" s="4">
        <v>432</v>
      </c>
      <c r="K414" s="1" t="s">
        <v>650</v>
      </c>
    </row>
    <row r="415" spans="1:12" s="26" customFormat="1" ht="16.5">
      <c r="A415" s="2" t="s">
        <v>651</v>
      </c>
      <c r="B415" s="16" t="s">
        <v>50</v>
      </c>
      <c r="C415" s="23">
        <v>73</v>
      </c>
      <c r="D415" s="23">
        <v>2193</v>
      </c>
      <c r="E415" s="12">
        <f>IF(Rosters!C415=0,0,Rosters!D415/Rosters!C415)</f>
        <v>30.041095890410958</v>
      </c>
      <c r="F415" s="19">
        <f>IF(Rosters!C415=0,0,Rosters!C415)</f>
        <v>73</v>
      </c>
      <c r="G415" s="19">
        <f>IF(Rosters!D415=0,0,IF(Rosters!D415&lt;750,Rosters!D415*1.05,Rosters!D415*1.1))</f>
        <v>2412.3</v>
      </c>
      <c r="H415" s="1"/>
      <c r="I415" s="4">
        <v>54</v>
      </c>
      <c r="J415" s="4">
        <v>314</v>
      </c>
      <c r="K415" s="1" t="s">
        <v>652</v>
      </c>
      <c r="L415" s="1"/>
    </row>
    <row r="416" spans="1:11" ht="16.5">
      <c r="A416" s="15" t="s">
        <v>653</v>
      </c>
      <c r="B416" s="15" t="s">
        <v>167</v>
      </c>
      <c r="C416" s="23">
        <v>33</v>
      </c>
      <c r="D416" s="23">
        <v>411</v>
      </c>
      <c r="E416" s="12">
        <v>12.454545454545455</v>
      </c>
      <c r="F416" s="19">
        <v>33</v>
      </c>
      <c r="G416" s="19">
        <v>431.55</v>
      </c>
      <c r="I416" s="21">
        <v>12</v>
      </c>
      <c r="J416" s="21">
        <v>331</v>
      </c>
      <c r="K416" s="1" t="s">
        <v>654</v>
      </c>
    </row>
    <row r="417" spans="1:11" ht="16.5">
      <c r="A417" s="15" t="s">
        <v>655</v>
      </c>
      <c r="B417" s="15" t="s">
        <v>115</v>
      </c>
      <c r="C417" s="23">
        <v>55</v>
      </c>
      <c r="D417" s="23">
        <v>719</v>
      </c>
      <c r="E417" s="12">
        <v>13.072727272727272</v>
      </c>
      <c r="F417" s="19">
        <v>55</v>
      </c>
      <c r="G417" s="19">
        <v>754.95</v>
      </c>
      <c r="I417" s="21">
        <v>2</v>
      </c>
      <c r="J417" s="21">
        <v>441</v>
      </c>
      <c r="K417" s="1" t="s">
        <v>656</v>
      </c>
    </row>
    <row r="418" spans="1:11" ht="16.5">
      <c r="A418" s="2" t="s">
        <v>657</v>
      </c>
      <c r="B418" s="16" t="s">
        <v>167</v>
      </c>
      <c r="C418" s="23">
        <v>28</v>
      </c>
      <c r="D418" s="23">
        <v>417</v>
      </c>
      <c r="E418" s="12">
        <v>14.892857142857142</v>
      </c>
      <c r="F418" s="19">
        <v>28</v>
      </c>
      <c r="G418" s="19">
        <v>437.85</v>
      </c>
      <c r="I418" s="4">
        <v>123</v>
      </c>
      <c r="J418" s="4">
        <v>331</v>
      </c>
      <c r="K418" s="1" t="s">
        <v>658</v>
      </c>
    </row>
    <row r="419" spans="1:11" ht="16.5">
      <c r="A419" s="15" t="s">
        <v>659</v>
      </c>
      <c r="B419" s="16" t="s">
        <v>50</v>
      </c>
      <c r="C419" s="23">
        <v>39</v>
      </c>
      <c r="D419" s="23">
        <v>1302</v>
      </c>
      <c r="E419" s="12">
        <f>IF(Rosters!C419=0,0,Rosters!D419/Rosters!C419)</f>
        <v>33.38461538461539</v>
      </c>
      <c r="F419" s="19">
        <f>IF(Rosters!C419=0,0,Rosters!C419)</f>
        <v>39</v>
      </c>
      <c r="G419" s="19">
        <f>IF(Rosters!D419=0,0,IF(Rosters!D419&lt;750,Rosters!D419*1.05,Rosters!D419*1.1))</f>
        <v>1432.2</v>
      </c>
      <c r="H419" s="20"/>
      <c r="I419" s="21">
        <v>23</v>
      </c>
      <c r="J419" s="4">
        <v>321</v>
      </c>
      <c r="K419" s="1" t="s">
        <v>660</v>
      </c>
    </row>
    <row r="420" spans="1:11" ht="17.25">
      <c r="A420" s="15" t="s">
        <v>661</v>
      </c>
      <c r="B420" s="15" t="s">
        <v>45</v>
      </c>
      <c r="C420" s="23">
        <v>6</v>
      </c>
      <c r="D420" s="23">
        <v>23</v>
      </c>
      <c r="E420" s="12">
        <v>3.8333333333333335</v>
      </c>
      <c r="F420" s="19">
        <v>6</v>
      </c>
      <c r="G420" s="19">
        <v>24.15</v>
      </c>
      <c r="I420" s="21">
        <v>54</v>
      </c>
      <c r="J420" s="21">
        <v>313</v>
      </c>
      <c r="K420" s="5" t="s">
        <v>648</v>
      </c>
    </row>
    <row r="421" spans="1:11" ht="16.5">
      <c r="A421" s="15" t="s">
        <v>662</v>
      </c>
      <c r="B421" s="15" t="s">
        <v>115</v>
      </c>
      <c r="C421" s="23">
        <v>62</v>
      </c>
      <c r="D421" s="23">
        <v>1103</v>
      </c>
      <c r="E421" s="12">
        <v>17.79032258064516</v>
      </c>
      <c r="F421" s="19">
        <v>62</v>
      </c>
      <c r="G421" s="19">
        <v>1213.3000000000002</v>
      </c>
      <c r="H421" s="22"/>
      <c r="I421" s="21">
        <v>54</v>
      </c>
      <c r="J421" s="21">
        <v>314</v>
      </c>
      <c r="K421" s="5" t="s">
        <v>663</v>
      </c>
    </row>
    <row r="422" spans="1:11" ht="16.5">
      <c r="A422" s="15" t="s">
        <v>664</v>
      </c>
      <c r="B422" s="15" t="s">
        <v>84</v>
      </c>
      <c r="C422" s="23">
        <v>43</v>
      </c>
      <c r="D422" s="18">
        <v>795</v>
      </c>
      <c r="E422" s="12">
        <v>18.488372093023255</v>
      </c>
      <c r="F422" s="19">
        <v>43</v>
      </c>
      <c r="G422" s="19">
        <v>874.5000000000001</v>
      </c>
      <c r="I422" s="21">
        <v>43</v>
      </c>
      <c r="J422" s="21">
        <v>323</v>
      </c>
      <c r="K422" s="5" t="s">
        <v>533</v>
      </c>
    </row>
    <row r="423" spans="1:11" ht="16.5">
      <c r="A423" s="27" t="s">
        <v>665</v>
      </c>
      <c r="B423" s="16" t="s">
        <v>167</v>
      </c>
      <c r="C423" s="23">
        <v>27</v>
      </c>
      <c r="D423" s="23">
        <v>586</v>
      </c>
      <c r="E423" s="12">
        <v>21.703703703703702</v>
      </c>
      <c r="F423" s="19">
        <v>27</v>
      </c>
      <c r="G423" s="19">
        <v>615.3000000000001</v>
      </c>
      <c r="H423" s="26"/>
      <c r="I423" s="21">
        <v>54</v>
      </c>
      <c r="J423" s="21">
        <v>315</v>
      </c>
      <c r="K423" s="5" t="s">
        <v>666</v>
      </c>
    </row>
    <row r="424" spans="1:11" ht="16.5">
      <c r="A424" s="27" t="s">
        <v>667</v>
      </c>
      <c r="B424" s="16" t="s">
        <v>22</v>
      </c>
      <c r="C424" s="23">
        <v>72</v>
      </c>
      <c r="D424" s="23">
        <v>1412</v>
      </c>
      <c r="E424" s="12">
        <f>IF(Rosters!C424=0,0,Rosters!D424/Rosters!C424)</f>
        <v>19.61111111111111</v>
      </c>
      <c r="F424" s="19">
        <f>IF(Rosters!C424=0,0,Rosters!C424)</f>
        <v>72</v>
      </c>
      <c r="G424" s="19">
        <f>IF(Rosters!D424=0,0,IF(Rosters!D424&lt;750,Rosters!D424*1.05,Rosters!D424*1.1))</f>
        <v>1553.2</v>
      </c>
      <c r="H424" s="26"/>
      <c r="I424" s="4">
        <v>32</v>
      </c>
      <c r="J424" s="4">
        <v>533</v>
      </c>
      <c r="K424" s="5" t="s">
        <v>459</v>
      </c>
    </row>
    <row r="425" spans="1:11" ht="16.5">
      <c r="A425" s="15" t="s">
        <v>668</v>
      </c>
      <c r="B425" s="15" t="s">
        <v>74</v>
      </c>
      <c r="C425" s="23">
        <v>73</v>
      </c>
      <c r="D425" s="23">
        <v>1127</v>
      </c>
      <c r="E425" s="12">
        <v>15.438356164383562</v>
      </c>
      <c r="F425" s="19">
        <v>73</v>
      </c>
      <c r="G425" s="19">
        <v>1239.7</v>
      </c>
      <c r="H425" s="22"/>
      <c r="I425" s="21">
        <v>23</v>
      </c>
      <c r="J425" s="21">
        <v>331</v>
      </c>
      <c r="K425" s="5" t="s">
        <v>669</v>
      </c>
    </row>
    <row r="426" spans="1:11" ht="16.5">
      <c r="A426" s="2" t="s">
        <v>670</v>
      </c>
      <c r="B426" s="16" t="s">
        <v>103</v>
      </c>
      <c r="C426" s="23">
        <v>58</v>
      </c>
      <c r="D426" s="23">
        <v>1566</v>
      </c>
      <c r="E426" s="12">
        <f>IF(Rosters!C426=0,0,Rosters!D426/Rosters!C426)</f>
        <v>27</v>
      </c>
      <c r="F426" s="19">
        <f>IF(Rosters!C426=0,0,Rosters!C426)</f>
        <v>58</v>
      </c>
      <c r="G426" s="19">
        <f>IF(Rosters!D426=0,0,IF(Rosters!D426&lt;750,Rosters!D426*1.05,Rosters!D426*1.1))</f>
        <v>1722.6000000000001</v>
      </c>
      <c r="I426" s="4">
        <v>45</v>
      </c>
      <c r="J426" s="4">
        <v>304</v>
      </c>
      <c r="K426" s="5" t="s">
        <v>671</v>
      </c>
    </row>
    <row r="427" spans="1:13" s="26" customFormat="1" ht="16.5">
      <c r="A427" s="15" t="s">
        <v>672</v>
      </c>
      <c r="B427" s="15" t="s">
        <v>32</v>
      </c>
      <c r="C427" s="23">
        <v>40</v>
      </c>
      <c r="D427" s="23">
        <v>614</v>
      </c>
      <c r="E427" s="12">
        <f>IF('Free Agents'!C416=0,0,'Free Agents'!D416/'Free Agents'!C416)</f>
        <v>0</v>
      </c>
      <c r="F427" s="19">
        <f>IF(Rosters!C427=0,0,Rosters!C427)</f>
        <v>40</v>
      </c>
      <c r="G427" s="19">
        <f>IF(Rosters!D427=0,0,IF(Rosters!D427&lt;750,Rosters!D427*1.05,Rosters!D427*1.1))</f>
        <v>644.7</v>
      </c>
      <c r="H427" s="19"/>
      <c r="I427" s="21">
        <v>34</v>
      </c>
      <c r="J427" s="21">
        <v>423</v>
      </c>
      <c r="K427" s="22" t="s">
        <v>557</v>
      </c>
      <c r="L427" s="1"/>
      <c r="M427" s="1"/>
    </row>
    <row r="428" spans="1:11" ht="16.5">
      <c r="A428" s="15" t="s">
        <v>673</v>
      </c>
      <c r="B428" s="27" t="s">
        <v>40</v>
      </c>
      <c r="C428" s="23">
        <v>62</v>
      </c>
      <c r="D428" s="23">
        <v>1487</v>
      </c>
      <c r="E428" s="12">
        <f>IF(Rosters!C428=0,0,Rosters!D428/Rosters!C428)</f>
        <v>23.983870967741936</v>
      </c>
      <c r="F428" s="19">
        <f>IF(Rosters!C428=0,0,Rosters!C428)</f>
        <v>62</v>
      </c>
      <c r="G428" s="19">
        <f>IF(Rosters!D428=0,0,IF(Rosters!D428&lt;750,Rosters!D428*1.05,Rosters!D428*1.1))</f>
        <v>1635.7</v>
      </c>
      <c r="H428" s="22"/>
      <c r="I428" s="21">
        <v>45</v>
      </c>
      <c r="J428" s="26">
        <v>424</v>
      </c>
      <c r="K428" s="5" t="s">
        <v>674</v>
      </c>
    </row>
    <row r="429" spans="1:7" ht="16.5">
      <c r="A429" s="28" t="s">
        <v>62</v>
      </c>
      <c r="C429" s="34"/>
      <c r="D429" s="32">
        <f>SUM(Rosters!D411:D428)</f>
        <v>20785</v>
      </c>
      <c r="G429" s="31">
        <f>SUM(Rosters!G411:G428)</f>
        <v>22723.850000000002</v>
      </c>
    </row>
    <row r="430" spans="3:4" ht="16.5">
      <c r="C430" s="34"/>
      <c r="D430" s="34"/>
    </row>
    <row r="431" spans="3:4" ht="16.5">
      <c r="C431" s="34"/>
      <c r="D431" s="34"/>
    </row>
    <row r="432" spans="1:15" ht="16.5">
      <c r="A432" s="7" t="s">
        <v>675</v>
      </c>
      <c r="B432" s="10"/>
      <c r="C432" s="11"/>
      <c r="D432" s="11"/>
      <c r="E432" s="12"/>
      <c r="F432" s="13"/>
      <c r="G432" s="46"/>
      <c r="H432" s="2"/>
      <c r="L432" s="2"/>
      <c r="M432" s="2"/>
      <c r="N432" s="2"/>
      <c r="O432" s="2"/>
    </row>
    <row r="433" spans="1:15" ht="16.5">
      <c r="A433" s="35" t="s">
        <v>676</v>
      </c>
      <c r="B433" s="10"/>
      <c r="C433" s="11"/>
      <c r="D433" s="11"/>
      <c r="E433" s="12"/>
      <c r="F433" s="13"/>
      <c r="G433" s="46"/>
      <c r="H433" s="2"/>
      <c r="L433" s="2"/>
      <c r="M433" s="2"/>
      <c r="N433" s="2"/>
      <c r="O433" s="2"/>
    </row>
    <row r="434" spans="1:15" ht="16.5">
      <c r="A434" s="55" t="s">
        <v>424</v>
      </c>
      <c r="B434" s="10"/>
      <c r="C434" s="11"/>
      <c r="D434" s="11"/>
      <c r="E434" s="12"/>
      <c r="F434" s="13"/>
      <c r="G434" s="46"/>
      <c r="H434" s="2"/>
      <c r="L434" s="2"/>
      <c r="M434" s="2"/>
      <c r="N434" s="2"/>
      <c r="O434" s="2"/>
    </row>
    <row r="435" spans="1:11" s="22" customFormat="1" ht="16.5">
      <c r="A435" s="15" t="s">
        <v>677</v>
      </c>
      <c r="B435" s="15" t="s">
        <v>16</v>
      </c>
      <c r="C435" s="23">
        <v>30</v>
      </c>
      <c r="D435" s="23">
        <v>248</v>
      </c>
      <c r="E435" s="12">
        <v>8.266666666666667</v>
      </c>
      <c r="F435" s="19">
        <v>30</v>
      </c>
      <c r="G435" s="19">
        <v>260.40000000000003</v>
      </c>
      <c r="H435" s="10"/>
      <c r="I435" s="21">
        <v>231</v>
      </c>
      <c r="J435" s="21">
        <v>332</v>
      </c>
      <c r="K435" s="5" t="s">
        <v>678</v>
      </c>
    </row>
    <row r="436" spans="1:11" ht="16.5">
      <c r="A436" s="15" t="s">
        <v>679</v>
      </c>
      <c r="B436" s="15" t="s">
        <v>87</v>
      </c>
      <c r="C436" s="23">
        <v>53</v>
      </c>
      <c r="D436" s="23">
        <v>937</v>
      </c>
      <c r="E436" s="12">
        <v>17.67924528301887</v>
      </c>
      <c r="F436" s="19">
        <v>53</v>
      </c>
      <c r="G436" s="19">
        <v>1030.7</v>
      </c>
      <c r="I436" s="21">
        <v>45</v>
      </c>
      <c r="J436" s="21">
        <v>425</v>
      </c>
      <c r="K436" s="5" t="s">
        <v>680</v>
      </c>
    </row>
    <row r="437" spans="1:11" ht="16.5">
      <c r="A437" s="2" t="s">
        <v>681</v>
      </c>
      <c r="B437" s="16" t="s">
        <v>156</v>
      </c>
      <c r="C437" s="23">
        <v>77</v>
      </c>
      <c r="D437" s="23">
        <v>1362</v>
      </c>
      <c r="E437" s="12">
        <f>IF(Rosters!C437=0,0,Rosters!D437/Rosters!C437)</f>
        <v>17.68831168831169</v>
      </c>
      <c r="F437" s="19">
        <f>IF(Rosters!C437=0,0,Rosters!C437)</f>
        <v>77</v>
      </c>
      <c r="G437" s="19">
        <f>IF(Rosters!D437=0,0,IF(Rosters!D437&lt;750,Rosters!D437*1.05,Rosters!D437*1.1))</f>
        <v>1498.2</v>
      </c>
      <c r="H437" s="10"/>
      <c r="I437" s="4">
        <v>12</v>
      </c>
      <c r="J437" s="4">
        <v>230</v>
      </c>
      <c r="K437" s="5" t="s">
        <v>321</v>
      </c>
    </row>
    <row r="438" spans="1:14" s="26" customFormat="1" ht="16.5">
      <c r="A438" s="24" t="s">
        <v>682</v>
      </c>
      <c r="B438" s="16" t="s">
        <v>40</v>
      </c>
      <c r="C438" s="23">
        <v>64</v>
      </c>
      <c r="D438" s="23">
        <v>1243</v>
      </c>
      <c r="E438" s="12">
        <f>IF(Rosters!C438=0,0,Rosters!D438/Rosters!C438)</f>
        <v>19.421875</v>
      </c>
      <c r="F438" s="19">
        <f>IF(Rosters!C438=0,0,Rosters!C438)</f>
        <v>64</v>
      </c>
      <c r="G438" s="19">
        <f>IF(Rosters!D438=0,0,IF(Rosters!D438&lt;750,Rosters!D438*1.05,Rosters!D438*1.1))</f>
        <v>1367.3000000000002</v>
      </c>
      <c r="H438" s="22"/>
      <c r="I438" s="25">
        <v>5</v>
      </c>
      <c r="J438" s="4">
        <v>425</v>
      </c>
      <c r="K438" s="5" t="s">
        <v>683</v>
      </c>
      <c r="L438" s="2"/>
      <c r="M438" s="2"/>
      <c r="N438" s="2"/>
    </row>
    <row r="439" spans="1:11" ht="16.5">
      <c r="A439" s="15" t="s">
        <v>684</v>
      </c>
      <c r="B439" s="15" t="s">
        <v>27</v>
      </c>
      <c r="C439" s="23">
        <v>47</v>
      </c>
      <c r="D439" s="23">
        <v>797</v>
      </c>
      <c r="E439" s="12">
        <v>16.95744680851064</v>
      </c>
      <c r="F439" s="19">
        <v>47</v>
      </c>
      <c r="G439" s="19">
        <v>876.7</v>
      </c>
      <c r="I439" s="21">
        <v>34</v>
      </c>
      <c r="J439" s="21">
        <v>533</v>
      </c>
      <c r="K439" s="1" t="s">
        <v>685</v>
      </c>
    </row>
    <row r="440" spans="1:15" s="26" customFormat="1" ht="16.5">
      <c r="A440" s="27" t="s">
        <v>686</v>
      </c>
      <c r="B440" s="16" t="s">
        <v>112</v>
      </c>
      <c r="C440" s="23">
        <v>70</v>
      </c>
      <c r="D440" s="23">
        <v>1874</v>
      </c>
      <c r="E440" s="12">
        <f>IF(Rosters!C440=0,0,Rosters!D440/Rosters!C440)</f>
        <v>26.771428571428572</v>
      </c>
      <c r="F440" s="19">
        <f>IF(Rosters!C440=0,0,Rosters!C440)</f>
        <v>70</v>
      </c>
      <c r="G440" s="19">
        <f>IF(Rosters!D440=0,0,IF(Rosters!D440&lt;750,Rosters!D440*1.05,Rosters!D440*1.1))</f>
        <v>2061.4</v>
      </c>
      <c r="I440" s="4">
        <v>54</v>
      </c>
      <c r="J440" s="4">
        <v>424</v>
      </c>
      <c r="K440" s="5" t="s">
        <v>687</v>
      </c>
      <c r="L440" s="1"/>
      <c r="M440" s="1"/>
      <c r="N440" s="1"/>
      <c r="O440" s="1"/>
    </row>
    <row r="441" spans="1:13" ht="16.5">
      <c r="A441" s="27" t="s">
        <v>688</v>
      </c>
      <c r="B441" s="16" t="s">
        <v>103</v>
      </c>
      <c r="C441" s="23">
        <v>75</v>
      </c>
      <c r="D441" s="23">
        <v>1230</v>
      </c>
      <c r="E441" s="12">
        <f>IF(Rosters!C441=0,0,Rosters!D441/Rosters!C441)</f>
        <v>16.4</v>
      </c>
      <c r="F441" s="19">
        <f>IF(Rosters!C441=0,0,Rosters!C441)</f>
        <v>75</v>
      </c>
      <c r="G441" s="19">
        <f>IF(Rosters!D441=0,0,IF(Rosters!D441&lt;750,Rosters!D441*1.05,Rosters!D441*1.1))</f>
        <v>1353</v>
      </c>
      <c r="H441" s="26"/>
      <c r="I441" s="4">
        <v>435</v>
      </c>
      <c r="J441" s="4">
        <v>424</v>
      </c>
      <c r="K441" s="5" t="s">
        <v>689</v>
      </c>
      <c r="L441" s="2"/>
      <c r="M441" s="2"/>
    </row>
    <row r="442" spans="1:14" ht="16.5">
      <c r="A442" s="15" t="s">
        <v>690</v>
      </c>
      <c r="B442" s="15" t="s">
        <v>24</v>
      </c>
      <c r="C442" s="23">
        <v>8</v>
      </c>
      <c r="D442" s="23">
        <v>51</v>
      </c>
      <c r="E442" s="12">
        <v>6.375</v>
      </c>
      <c r="F442" s="19">
        <v>8</v>
      </c>
      <c r="G442" s="19">
        <v>53.55</v>
      </c>
      <c r="I442" s="21">
        <v>45</v>
      </c>
      <c r="J442" s="21">
        <v>313</v>
      </c>
      <c r="K442" s="1" t="s">
        <v>691</v>
      </c>
      <c r="L442" s="26"/>
      <c r="M442" s="26"/>
      <c r="N442" s="26"/>
    </row>
    <row r="443" spans="1:11" s="26" customFormat="1" ht="16.5">
      <c r="A443" s="15" t="s">
        <v>692</v>
      </c>
      <c r="B443" s="15" t="s">
        <v>84</v>
      </c>
      <c r="C443" s="23">
        <v>28</v>
      </c>
      <c r="D443" s="23">
        <v>262</v>
      </c>
      <c r="E443" s="12">
        <v>9.357142857142858</v>
      </c>
      <c r="F443" s="19">
        <v>28</v>
      </c>
      <c r="G443" s="19">
        <v>275.1</v>
      </c>
      <c r="H443" s="1"/>
      <c r="I443" s="21">
        <v>23</v>
      </c>
      <c r="J443" s="21">
        <v>341</v>
      </c>
      <c r="K443" s="5" t="s">
        <v>693</v>
      </c>
    </row>
    <row r="444" spans="1:11" s="26" customFormat="1" ht="16.5">
      <c r="A444" s="24" t="s">
        <v>694</v>
      </c>
      <c r="B444" s="16" t="s">
        <v>135</v>
      </c>
      <c r="C444" s="23">
        <v>64</v>
      </c>
      <c r="D444" s="23">
        <v>2033</v>
      </c>
      <c r="E444" s="12">
        <f>IF(Rosters!C444=0,0,Rosters!D444/Rosters!C444)</f>
        <v>31.765625</v>
      </c>
      <c r="F444" s="19">
        <f>IF(Rosters!C444=0,0,Rosters!C444)</f>
        <v>64</v>
      </c>
      <c r="G444" s="19">
        <f>IF(Rosters!D444=0,0,IF(Rosters!D444&lt;750,Rosters!D444*1.05,Rosters!D444*1.1))</f>
        <v>2236.3</v>
      </c>
      <c r="H444" s="22"/>
      <c r="I444" s="25">
        <v>342</v>
      </c>
      <c r="J444" s="4">
        <v>653</v>
      </c>
      <c r="K444" s="5" t="s">
        <v>695</v>
      </c>
    </row>
    <row r="445" spans="1:11" s="48" customFormat="1" ht="16.5">
      <c r="A445" s="2" t="s">
        <v>696</v>
      </c>
      <c r="B445" s="16" t="s">
        <v>27</v>
      </c>
      <c r="C445" s="23">
        <v>72</v>
      </c>
      <c r="D445" s="23">
        <v>2573</v>
      </c>
      <c r="E445" s="12">
        <f>IF(Rosters!C445=0,0,Rosters!D445/Rosters!C445)</f>
        <v>35.736111111111114</v>
      </c>
      <c r="F445" s="19">
        <f>IF(Rosters!C445=0,0,Rosters!C445)</f>
        <v>72</v>
      </c>
      <c r="G445" s="19">
        <f>IF(Rosters!D445=0,0,IF(Rosters!D445&lt;750,Rosters!D445*1.05,Rosters!D445*1.1))</f>
        <v>2830.3</v>
      </c>
      <c r="H445" s="1"/>
      <c r="I445" s="4">
        <v>21</v>
      </c>
      <c r="J445" s="4">
        <v>451</v>
      </c>
      <c r="K445" s="5" t="s">
        <v>697</v>
      </c>
    </row>
    <row r="446" spans="1:11" s="22" customFormat="1" ht="16.5">
      <c r="A446" s="2" t="s">
        <v>698</v>
      </c>
      <c r="B446" s="16" t="s">
        <v>167</v>
      </c>
      <c r="C446" s="23">
        <v>73</v>
      </c>
      <c r="D446" s="23">
        <v>1730</v>
      </c>
      <c r="E446" s="12">
        <f>IF(Rosters!C446=0,0,Rosters!D446/Rosters!C446)</f>
        <v>23.698630136986303</v>
      </c>
      <c r="F446" s="19">
        <f>IF(Rosters!C446=0,0,Rosters!C446)</f>
        <v>73</v>
      </c>
      <c r="G446" s="19">
        <f>IF(Rosters!D446=0,0,IF(Rosters!D446&lt;750,Rosters!D446*1.05,Rosters!D446*1.1))</f>
        <v>1903.0000000000002</v>
      </c>
      <c r="H446" s="10"/>
      <c r="I446" s="4">
        <v>5</v>
      </c>
      <c r="J446" s="4">
        <v>315</v>
      </c>
      <c r="K446" s="5" t="s">
        <v>699</v>
      </c>
    </row>
    <row r="447" spans="1:14" ht="16.5">
      <c r="A447" s="15" t="s">
        <v>700</v>
      </c>
      <c r="B447" s="15" t="s">
        <v>74</v>
      </c>
      <c r="C447" s="23">
        <v>3</v>
      </c>
      <c r="D447" s="23">
        <v>33</v>
      </c>
      <c r="E447" s="12">
        <f>IF(Rosters!C447=0,0,Rosters!D447/Rosters!C447)</f>
        <v>11</v>
      </c>
      <c r="F447" s="19">
        <f>IF(Rosters!C447=0,0,Rosters!C447)</f>
        <v>3</v>
      </c>
      <c r="G447" s="19">
        <f>IF(Rosters!D447=0,0,IF(Rosters!D447&lt;750,Rosters!D447*1.05,Rosters!D447*1.1))</f>
        <v>34.65</v>
      </c>
      <c r="I447" s="21">
        <v>1</v>
      </c>
      <c r="J447" s="21">
        <v>240</v>
      </c>
      <c r="K447" s="1" t="s">
        <v>701</v>
      </c>
      <c r="L447" s="2"/>
      <c r="M447" s="2"/>
      <c r="N447" s="2"/>
    </row>
    <row r="448" spans="1:15" ht="16.5">
      <c r="A448" s="2" t="s">
        <v>702</v>
      </c>
      <c r="B448" s="16" t="s">
        <v>156</v>
      </c>
      <c r="C448" s="23">
        <v>59</v>
      </c>
      <c r="D448" s="23">
        <v>1245</v>
      </c>
      <c r="E448" s="12">
        <f>IF(Rosters!C448=0,0,Rosters!D448/Rosters!C448)</f>
        <v>21.10169491525424</v>
      </c>
      <c r="F448" s="19">
        <f>IF(Rosters!C448=0,0,Rosters!C448)</f>
        <v>59</v>
      </c>
      <c r="G448" s="19">
        <f>IF(Rosters!D448=0,0,IF(Rosters!D448&lt;750,Rosters!D448*1.05,Rosters!D448*1.1))</f>
        <v>1369.5</v>
      </c>
      <c r="I448" s="4">
        <v>54</v>
      </c>
      <c r="J448" s="4">
        <v>204</v>
      </c>
      <c r="K448" s="1" t="s">
        <v>703</v>
      </c>
      <c r="L448" s="26"/>
      <c r="M448" s="26"/>
      <c r="N448" s="26"/>
      <c r="O448" s="26"/>
    </row>
    <row r="449" spans="1:11" ht="16.5">
      <c r="A449" s="2" t="s">
        <v>704</v>
      </c>
      <c r="B449" s="16" t="s">
        <v>170</v>
      </c>
      <c r="C449" s="23">
        <v>71</v>
      </c>
      <c r="D449" s="23">
        <v>1874</v>
      </c>
      <c r="E449" s="12">
        <f>IF(Rosters!C449=0,0,Rosters!D449/Rosters!C449)</f>
        <v>26.3943661971831</v>
      </c>
      <c r="F449" s="19">
        <f>IF(Rosters!C449=0,0,Rosters!C449)</f>
        <v>71</v>
      </c>
      <c r="G449" s="19">
        <f>IF(Rosters!D449=0,0,IF(Rosters!D449&lt;750,Rosters!D449*1.05,Rosters!D449*1.1))</f>
        <v>2061.4</v>
      </c>
      <c r="I449" s="4">
        <v>213</v>
      </c>
      <c r="J449" s="4">
        <v>341</v>
      </c>
      <c r="K449" s="5" t="s">
        <v>705</v>
      </c>
    </row>
    <row r="450" spans="1:13" ht="16.5">
      <c r="A450" s="2" t="s">
        <v>706</v>
      </c>
      <c r="B450" s="16" t="s">
        <v>60</v>
      </c>
      <c r="C450" s="23">
        <v>52</v>
      </c>
      <c r="D450" s="23">
        <v>735</v>
      </c>
      <c r="E450" s="12">
        <v>14.134615384615385</v>
      </c>
      <c r="F450" s="19">
        <v>52</v>
      </c>
      <c r="G450" s="19">
        <v>771.75</v>
      </c>
      <c r="I450" s="4">
        <v>213</v>
      </c>
      <c r="J450" s="4">
        <v>452</v>
      </c>
      <c r="K450" s="5" t="s">
        <v>707</v>
      </c>
      <c r="L450" s="2"/>
      <c r="M450" s="2"/>
    </row>
    <row r="451" spans="1:11" ht="16.5">
      <c r="A451" s="2" t="s">
        <v>708</v>
      </c>
      <c r="B451" s="16" t="s">
        <v>60</v>
      </c>
      <c r="C451" s="23">
        <v>79</v>
      </c>
      <c r="D451" s="23">
        <v>2837</v>
      </c>
      <c r="E451" s="12">
        <f>IF(Rosters!C451=0,0,Rosters!D451/Rosters!C451)</f>
        <v>35.91139240506329</v>
      </c>
      <c r="F451" s="19">
        <f>IF(Rosters!C451=0,0,Rosters!C451)</f>
        <v>79</v>
      </c>
      <c r="G451" s="19">
        <f>IF(Rosters!D451=0,0,IF(Rosters!D451&lt;750,Rosters!D451*1.05,Rosters!D451*1.1))</f>
        <v>3120.7000000000003</v>
      </c>
      <c r="H451" s="26"/>
      <c r="I451" s="26">
        <v>12</v>
      </c>
      <c r="J451" s="26">
        <v>462</v>
      </c>
      <c r="K451" s="5" t="s">
        <v>392</v>
      </c>
    </row>
    <row r="452" spans="1:11" s="26" customFormat="1" ht="16.5">
      <c r="A452" s="15" t="s">
        <v>709</v>
      </c>
      <c r="B452" s="15" t="s">
        <v>135</v>
      </c>
      <c r="C452" s="23">
        <v>20</v>
      </c>
      <c r="D452" s="23">
        <v>105</v>
      </c>
      <c r="E452" s="12">
        <v>5.25</v>
      </c>
      <c r="F452" s="19">
        <v>20</v>
      </c>
      <c r="G452" s="19">
        <v>110.25</v>
      </c>
      <c r="H452" s="13"/>
      <c r="I452" s="21">
        <v>32</v>
      </c>
      <c r="J452" s="21">
        <v>423</v>
      </c>
      <c r="K452" s="5" t="s">
        <v>710</v>
      </c>
    </row>
    <row r="453" spans="1:13" ht="16.5">
      <c r="A453" s="28" t="s">
        <v>62</v>
      </c>
      <c r="B453" s="2"/>
      <c r="C453" s="16"/>
      <c r="D453" s="29">
        <f>SUM(Rosters!D435:D452)</f>
        <v>21169</v>
      </c>
      <c r="E453" s="30"/>
      <c r="F453" s="13"/>
      <c r="G453" s="31">
        <f>SUM(Rosters!G435:G452)</f>
        <v>23214.2</v>
      </c>
      <c r="L453" s="2"/>
      <c r="M453" s="2"/>
    </row>
    <row r="454" spans="1:8" ht="16.5">
      <c r="A454" s="2"/>
      <c r="B454" s="16"/>
      <c r="C454" s="16"/>
      <c r="D454" s="16"/>
      <c r="E454" s="12"/>
      <c r="F454" s="19"/>
      <c r="G454" s="19"/>
      <c r="H454" s="10"/>
    </row>
    <row r="455" spans="1:11" s="22" customFormat="1" ht="16.5">
      <c r="A455" s="15"/>
      <c r="B455" s="16"/>
      <c r="C455" s="16"/>
      <c r="D455" s="16"/>
      <c r="E455" s="37"/>
      <c r="F455" s="19"/>
      <c r="G455" s="19"/>
      <c r="I455" s="26"/>
      <c r="J455" s="4"/>
      <c r="K455" s="5"/>
    </row>
    <row r="456" spans="1:15" ht="16.5">
      <c r="A456" s="7" t="s">
        <v>711</v>
      </c>
      <c r="B456" s="10"/>
      <c r="C456" s="11"/>
      <c r="D456" s="11"/>
      <c r="E456" s="12"/>
      <c r="F456" s="13"/>
      <c r="G456" s="13"/>
      <c r="H456" s="10"/>
      <c r="L456" s="2"/>
      <c r="M456" s="2"/>
      <c r="N456" s="2"/>
      <c r="O456" s="2"/>
    </row>
    <row r="457" spans="1:15" ht="16.5">
      <c r="A457" s="14" t="s">
        <v>712</v>
      </c>
      <c r="B457" s="10"/>
      <c r="C457" s="11"/>
      <c r="D457" s="11"/>
      <c r="E457" s="12"/>
      <c r="F457" s="13"/>
      <c r="G457" s="13"/>
      <c r="H457" s="10"/>
      <c r="L457" s="2"/>
      <c r="M457" s="2"/>
      <c r="N457" s="2"/>
      <c r="O457" s="2"/>
    </row>
    <row r="458" spans="1:11" ht="16.5">
      <c r="A458" s="24" t="s">
        <v>713</v>
      </c>
      <c r="B458" s="16" t="s">
        <v>170</v>
      </c>
      <c r="C458" s="23">
        <v>63</v>
      </c>
      <c r="D458" s="23">
        <v>1070</v>
      </c>
      <c r="E458" s="12">
        <f>IF(Rosters!C458=0,0,Rosters!D458/Rosters!C458)</f>
        <v>16.984126984126984</v>
      </c>
      <c r="F458" s="19">
        <f>IF(Rosters!C458=0,0,Rosters!C458)</f>
        <v>63</v>
      </c>
      <c r="G458" s="19">
        <f>IF(Rosters!D458=0,0,IF(Rosters!D458&lt;750,Rosters!D458*1.05,Rosters!D458*1.1))</f>
        <v>1177</v>
      </c>
      <c r="H458" s="24"/>
      <c r="I458" s="25">
        <v>45</v>
      </c>
      <c r="J458" s="4">
        <v>324</v>
      </c>
      <c r="K458" s="5" t="s">
        <v>714</v>
      </c>
    </row>
    <row r="459" spans="1:11" s="26" customFormat="1" ht="16.5">
      <c r="A459" s="27" t="s">
        <v>715</v>
      </c>
      <c r="B459" s="27" t="s">
        <v>84</v>
      </c>
      <c r="C459" s="23">
        <v>82</v>
      </c>
      <c r="D459" s="18">
        <v>2930</v>
      </c>
      <c r="E459" s="12">
        <f>IF(Rosters!C459=0,0,Rosters!D459/Rosters!C459)</f>
        <v>35.73170731707317</v>
      </c>
      <c r="F459" s="19">
        <f>IF(Rosters!C459=0,0,Rosters!C459)</f>
        <v>82</v>
      </c>
      <c r="G459" s="19">
        <f>IF(Rosters!D459=0,0,IF(Rosters!D459&lt;750,Rosters!D459*1.05,Rosters!D459*1.1))</f>
        <v>3223.0000000000005</v>
      </c>
      <c r="I459" s="4">
        <v>34</v>
      </c>
      <c r="J459" s="4">
        <v>543</v>
      </c>
      <c r="K459" s="5"/>
    </row>
    <row r="460" spans="1:11" ht="16.5">
      <c r="A460" s="27" t="s">
        <v>716</v>
      </c>
      <c r="B460" s="16" t="s">
        <v>167</v>
      </c>
      <c r="C460" s="23">
        <v>66</v>
      </c>
      <c r="D460" s="23">
        <v>2149</v>
      </c>
      <c r="E460" s="12">
        <f>IF(Rosters!C460=0,0,Rosters!D460/Rosters!C460)</f>
        <v>32.56060606060606</v>
      </c>
      <c r="F460" s="19">
        <f>IF(Rosters!C460=0,0,Rosters!C460)</f>
        <v>66</v>
      </c>
      <c r="G460" s="19">
        <f>IF(Rosters!D460=0,0,IF(Rosters!D460&lt;750,Rosters!D460*1.05,Rosters!D460*1.1))</f>
        <v>2363.9</v>
      </c>
      <c r="H460" s="26"/>
      <c r="I460" s="26">
        <v>1</v>
      </c>
      <c r="J460" s="26">
        <v>442</v>
      </c>
      <c r="K460" s="5" t="s">
        <v>717</v>
      </c>
    </row>
    <row r="461" spans="1:11" ht="16.5">
      <c r="A461" s="27" t="s">
        <v>718</v>
      </c>
      <c r="B461" s="16" t="s">
        <v>24</v>
      </c>
      <c r="C461" s="23">
        <v>38</v>
      </c>
      <c r="D461" s="23">
        <v>266</v>
      </c>
      <c r="E461" s="12">
        <f>IF(Rosters!C461=0,0,Rosters!D461/Rosters!C461)</f>
        <v>7</v>
      </c>
      <c r="F461" s="44">
        <v>32</v>
      </c>
      <c r="G461" s="19">
        <f>IF(Rosters!D461=0,0,IF(Rosters!D461&lt;750,Rosters!D461*1.05,Rosters!D461*1.1))</f>
        <v>279.3</v>
      </c>
      <c r="H461" s="26"/>
      <c r="I461" s="26">
        <v>34</v>
      </c>
      <c r="J461" s="4">
        <v>423</v>
      </c>
      <c r="K461" s="1" t="s">
        <v>719</v>
      </c>
    </row>
    <row r="462" spans="1:12" s="54" customFormat="1" ht="16.5">
      <c r="A462" s="24" t="s">
        <v>720</v>
      </c>
      <c r="B462" s="16" t="s">
        <v>721</v>
      </c>
      <c r="C462" s="23">
        <v>79</v>
      </c>
      <c r="D462" s="23">
        <v>2690</v>
      </c>
      <c r="E462" s="12">
        <f>IF(Rosters!C462=0,0,Rosters!D462/Rosters!C462)</f>
        <v>34.050632911392405</v>
      </c>
      <c r="F462" s="44">
        <v>77</v>
      </c>
      <c r="G462" s="19">
        <f>IF(Rosters!D462=0,0,IF(Rosters!D462&lt;750,Rosters!D462*1.05,Rosters!D462*1.1))</f>
        <v>2959.0000000000005</v>
      </c>
      <c r="H462" s="22"/>
      <c r="I462" s="4">
        <v>321</v>
      </c>
      <c r="J462" s="4">
        <v>331</v>
      </c>
      <c r="K462" s="54" t="s">
        <v>722</v>
      </c>
      <c r="L462" s="53"/>
    </row>
    <row r="463" spans="1:11" ht="16.5">
      <c r="A463" s="15" t="s">
        <v>723</v>
      </c>
      <c r="B463" s="15" t="s">
        <v>174</v>
      </c>
      <c r="C463" s="23">
        <v>46</v>
      </c>
      <c r="D463" s="23">
        <v>504</v>
      </c>
      <c r="E463" s="12">
        <v>10.956521739130435</v>
      </c>
      <c r="F463" s="19">
        <v>46</v>
      </c>
      <c r="G463" s="19">
        <v>529.2</v>
      </c>
      <c r="I463" s="21">
        <v>54</v>
      </c>
      <c r="J463" s="21">
        <v>315</v>
      </c>
      <c r="K463" s="1" t="s">
        <v>724</v>
      </c>
    </row>
    <row r="464" spans="1:10" s="1" customFormat="1" ht="16.5">
      <c r="A464" s="2" t="s">
        <v>725</v>
      </c>
      <c r="B464" s="16" t="s">
        <v>24</v>
      </c>
      <c r="C464" s="23">
        <v>82</v>
      </c>
      <c r="D464" s="23">
        <v>2158</v>
      </c>
      <c r="E464" s="12">
        <f>IF(Rosters!C464=0,0,Rosters!D464/Rosters!C464)</f>
        <v>26.317073170731707</v>
      </c>
      <c r="F464" s="19">
        <f>IF(Rosters!C464=0,0,Rosters!C464)</f>
        <v>82</v>
      </c>
      <c r="G464" s="19">
        <f>IF(Rosters!D464=0,0,IF(Rosters!D464&lt;750,Rosters!D464*1.05,Rosters!D464*1.1))</f>
        <v>2373.8</v>
      </c>
      <c r="I464" s="4">
        <v>5</v>
      </c>
      <c r="J464" s="4">
        <v>426</v>
      </c>
    </row>
    <row r="465" spans="1:11" ht="16.5">
      <c r="A465" s="2" t="s">
        <v>726</v>
      </c>
      <c r="B465" s="16" t="s">
        <v>24</v>
      </c>
      <c r="C465" s="23">
        <v>29</v>
      </c>
      <c r="D465" s="23">
        <v>526</v>
      </c>
      <c r="E465" s="12">
        <v>18.137931034482758</v>
      </c>
      <c r="F465" s="19">
        <v>29</v>
      </c>
      <c r="G465" s="19">
        <v>552.3000000000001</v>
      </c>
      <c r="I465" s="4">
        <v>34</v>
      </c>
      <c r="J465" s="4">
        <v>322</v>
      </c>
      <c r="K465" s="1" t="s">
        <v>727</v>
      </c>
    </row>
    <row r="466" spans="1:11" s="22" customFormat="1" ht="16.5">
      <c r="A466" s="15" t="s">
        <v>728</v>
      </c>
      <c r="B466" s="15" t="s">
        <v>115</v>
      </c>
      <c r="C466" s="23">
        <v>24</v>
      </c>
      <c r="D466" s="23">
        <v>268</v>
      </c>
      <c r="E466" s="12">
        <v>11.166666666666666</v>
      </c>
      <c r="F466" s="44">
        <v>22</v>
      </c>
      <c r="G466" s="19">
        <v>281.40000000000003</v>
      </c>
      <c r="H466" s="1"/>
      <c r="I466" s="21">
        <v>54</v>
      </c>
      <c r="J466" s="21">
        <v>313</v>
      </c>
      <c r="K466" s="1" t="s">
        <v>729</v>
      </c>
    </row>
    <row r="467" spans="1:13" s="22" customFormat="1" ht="16.5">
      <c r="A467" s="16" t="s">
        <v>730</v>
      </c>
      <c r="B467" s="16" t="s">
        <v>69</v>
      </c>
      <c r="C467" s="23">
        <v>55</v>
      </c>
      <c r="D467" s="23">
        <v>847</v>
      </c>
      <c r="E467" s="56">
        <f>IF(Rosters!C467=0,0,Rosters!D467/Rosters!C467)</f>
        <v>15.4</v>
      </c>
      <c r="F467" s="57">
        <f>IF(Rosters!C467=0,0,Rosters!C467)</f>
        <v>55</v>
      </c>
      <c r="G467" s="57">
        <f>IF(Rosters!D467=0,0,IF(Rosters!D467&lt;750,Rosters!D467*1.05,Rosters!D467*1.1))</f>
        <v>931.7</v>
      </c>
      <c r="H467" s="34"/>
      <c r="I467" s="38">
        <v>5</v>
      </c>
      <c r="J467" s="38">
        <v>314</v>
      </c>
      <c r="K467" s="5" t="s">
        <v>731</v>
      </c>
      <c r="L467" s="20"/>
      <c r="M467" s="20"/>
    </row>
    <row r="468" spans="1:15" ht="16.5">
      <c r="A468" s="15" t="s">
        <v>732</v>
      </c>
      <c r="B468" s="15" t="s">
        <v>24</v>
      </c>
      <c r="C468" s="23">
        <v>47</v>
      </c>
      <c r="D468" s="23">
        <v>924</v>
      </c>
      <c r="E468" s="12">
        <v>19.659574468085108</v>
      </c>
      <c r="F468" s="44">
        <v>31</v>
      </c>
      <c r="G468" s="44">
        <v>812</v>
      </c>
      <c r="I468" s="21">
        <v>23</v>
      </c>
      <c r="J468" s="21">
        <v>342</v>
      </c>
      <c r="K468" s="5" t="s">
        <v>104</v>
      </c>
      <c r="L468" s="2"/>
      <c r="M468" s="2"/>
      <c r="N468" s="2"/>
      <c r="O468" s="2"/>
    </row>
    <row r="469" spans="1:11" s="22" customFormat="1" ht="16.5">
      <c r="A469" s="2" t="s">
        <v>733</v>
      </c>
      <c r="B469" s="16" t="s">
        <v>103</v>
      </c>
      <c r="C469" s="23">
        <v>50</v>
      </c>
      <c r="D469" s="23">
        <v>600</v>
      </c>
      <c r="E469" s="12">
        <f>IF(Rosters!C469=0,0,Rosters!D469/Rosters!C469)</f>
        <v>12</v>
      </c>
      <c r="F469" s="19">
        <f>IF(Rosters!C469=0,0,Rosters!C469)</f>
        <v>50</v>
      </c>
      <c r="G469" s="19">
        <f>IF(Rosters!D469=0,0,IF(Rosters!D469&lt;750,Rosters!D469*1.05,Rosters!D469*1.1))</f>
        <v>630</v>
      </c>
      <c r="H469" s="1"/>
      <c r="I469" s="4">
        <v>1</v>
      </c>
      <c r="J469" s="4">
        <v>350</v>
      </c>
      <c r="K469" s="5" t="s">
        <v>734</v>
      </c>
    </row>
    <row r="470" spans="1:11" ht="16.5">
      <c r="A470" s="2" t="s">
        <v>735</v>
      </c>
      <c r="B470" s="16" t="s">
        <v>27</v>
      </c>
      <c r="C470" s="23">
        <v>47</v>
      </c>
      <c r="D470" s="23">
        <v>683</v>
      </c>
      <c r="E470" s="12">
        <v>14.53191489361702</v>
      </c>
      <c r="F470" s="19">
        <v>47</v>
      </c>
      <c r="G470" s="19">
        <v>717.15</v>
      </c>
      <c r="H470" s="10"/>
      <c r="I470" s="4">
        <v>1</v>
      </c>
      <c r="J470" s="4">
        <v>240</v>
      </c>
      <c r="K470" s="1" t="s">
        <v>736</v>
      </c>
    </row>
    <row r="471" spans="1:11" ht="16.5">
      <c r="A471" s="2" t="s">
        <v>737</v>
      </c>
      <c r="B471" s="16" t="s">
        <v>35</v>
      </c>
      <c r="C471" s="23">
        <v>67</v>
      </c>
      <c r="D471" s="23">
        <v>1286</v>
      </c>
      <c r="E471" s="12">
        <f>IF(Rosters!C471=0,0,Rosters!D471/Rosters!C471)</f>
        <v>19.19402985074627</v>
      </c>
      <c r="F471" s="19">
        <f>IF(Rosters!C471=0,0,Rosters!C471)</f>
        <v>67</v>
      </c>
      <c r="G471" s="44">
        <v>1333</v>
      </c>
      <c r="I471" s="4">
        <v>23</v>
      </c>
      <c r="J471" s="4">
        <v>452</v>
      </c>
      <c r="K471" s="34" t="s">
        <v>738</v>
      </c>
    </row>
    <row r="472" spans="1:11" ht="16.5">
      <c r="A472" s="15" t="s">
        <v>739</v>
      </c>
      <c r="B472" s="15" t="s">
        <v>100</v>
      </c>
      <c r="C472" s="23">
        <v>74</v>
      </c>
      <c r="D472" s="23">
        <v>1131</v>
      </c>
      <c r="E472" s="12">
        <v>15.283783783783784</v>
      </c>
      <c r="F472" s="19">
        <v>74</v>
      </c>
      <c r="G472" s="19">
        <v>1244.1000000000001</v>
      </c>
      <c r="H472" s="22"/>
      <c r="I472" s="21">
        <v>342</v>
      </c>
      <c r="J472" s="21">
        <v>323</v>
      </c>
      <c r="K472" s="1" t="s">
        <v>426</v>
      </c>
    </row>
    <row r="473" spans="1:11" s="22" customFormat="1" ht="16.5">
      <c r="A473" s="24" t="s">
        <v>740</v>
      </c>
      <c r="B473" s="16" t="s">
        <v>16</v>
      </c>
      <c r="C473" s="23">
        <v>79</v>
      </c>
      <c r="D473" s="23">
        <v>1494</v>
      </c>
      <c r="E473" s="12">
        <f>IF(Rosters!C473=0,0,Rosters!D473/Rosters!C473)</f>
        <v>18.911392405063292</v>
      </c>
      <c r="F473" s="19">
        <f>IF(Rosters!C473=0,0,Rosters!C473)</f>
        <v>79</v>
      </c>
      <c r="G473" s="19">
        <f>IF(Rosters!D473=0,0,IF(Rosters!D473&lt;750,Rosters!D473*1.05,Rosters!D473*1.1))</f>
        <v>1643.4</v>
      </c>
      <c r="I473" s="21">
        <v>12</v>
      </c>
      <c r="J473" s="4">
        <v>340</v>
      </c>
      <c r="K473" s="5" t="s">
        <v>741</v>
      </c>
    </row>
    <row r="474" spans="1:13" s="20" customFormat="1" ht="16.5">
      <c r="A474" s="2" t="s">
        <v>742</v>
      </c>
      <c r="B474" s="16" t="s">
        <v>27</v>
      </c>
      <c r="C474" s="23">
        <v>74</v>
      </c>
      <c r="D474" s="23">
        <v>2529</v>
      </c>
      <c r="E474" s="12">
        <f>IF(Rosters!C474=0,0,Rosters!D474/Rosters!C474)</f>
        <v>34.17567567567568</v>
      </c>
      <c r="F474" s="19">
        <f>IF(Rosters!C474=0,0,Rosters!C474)</f>
        <v>74</v>
      </c>
      <c r="G474" s="19">
        <f>IF(Rosters!D474=0,0,IF(Rosters!D474&lt;750,Rosters!D474*1.05,Rosters!D474*1.1))</f>
        <v>2781.9</v>
      </c>
      <c r="H474" s="10"/>
      <c r="I474" s="4">
        <v>54</v>
      </c>
      <c r="J474" s="4">
        <v>315</v>
      </c>
      <c r="K474" s="5" t="s">
        <v>743</v>
      </c>
      <c r="L474" s="22"/>
      <c r="M474" s="22"/>
    </row>
    <row r="475" spans="1:15" ht="16.5">
      <c r="A475" s="15" t="s">
        <v>744</v>
      </c>
      <c r="B475" s="15" t="s">
        <v>19</v>
      </c>
      <c r="C475" s="23">
        <v>48</v>
      </c>
      <c r="D475" s="23">
        <v>1142</v>
      </c>
      <c r="E475" s="12">
        <v>23.791666666666668</v>
      </c>
      <c r="F475" s="19">
        <v>48</v>
      </c>
      <c r="G475" s="19">
        <v>1256.2</v>
      </c>
      <c r="I475" s="21">
        <v>5</v>
      </c>
      <c r="J475" s="21">
        <v>316</v>
      </c>
      <c r="K475" s="5" t="s">
        <v>745</v>
      </c>
      <c r="L475" s="2"/>
      <c r="M475" s="2"/>
      <c r="N475" s="2"/>
      <c r="O475" s="2"/>
    </row>
    <row r="476" spans="1:15" ht="16.5">
      <c r="A476" s="28" t="s">
        <v>62</v>
      </c>
      <c r="B476" s="10"/>
      <c r="C476" s="11"/>
      <c r="D476" s="29">
        <f>SUM(Rosters!D458:D475)</f>
        <v>23197</v>
      </c>
      <c r="E476" s="30"/>
      <c r="F476" s="13"/>
      <c r="G476" s="31">
        <f>SUM(Rosters!G458:G475)</f>
        <v>25088.350000000002</v>
      </c>
      <c r="H476" s="32"/>
      <c r="L476" s="2"/>
      <c r="M476" s="2"/>
      <c r="N476" s="2"/>
      <c r="O476" s="2"/>
    </row>
    <row r="477" spans="1:11" s="22" customFormat="1" ht="16.5">
      <c r="A477" s="15"/>
      <c r="B477" s="16"/>
      <c r="C477" s="16"/>
      <c r="D477" s="16"/>
      <c r="E477" s="37"/>
      <c r="F477" s="19"/>
      <c r="G477" s="19"/>
      <c r="I477" s="26"/>
      <c r="J477" s="4"/>
      <c r="K477" s="5"/>
    </row>
    <row r="478" spans="1:11" s="22" customFormat="1" ht="16.5">
      <c r="A478" s="15"/>
      <c r="B478" s="16"/>
      <c r="C478" s="16"/>
      <c r="D478" s="16"/>
      <c r="E478" s="37"/>
      <c r="F478" s="19"/>
      <c r="G478" s="19"/>
      <c r="I478" s="26"/>
      <c r="J478" s="4"/>
      <c r="K478" s="5"/>
    </row>
    <row r="479" spans="1:15" ht="16.5">
      <c r="A479" s="7" t="s">
        <v>746</v>
      </c>
      <c r="B479" s="10"/>
      <c r="C479" s="11"/>
      <c r="D479" s="29"/>
      <c r="E479" s="12"/>
      <c r="F479" s="13"/>
      <c r="G479" s="31"/>
      <c r="H479" s="32"/>
      <c r="L479" s="2"/>
      <c r="M479" s="2"/>
      <c r="N479" s="2"/>
      <c r="O479" s="2"/>
    </row>
    <row r="480" spans="1:15" ht="16.5">
      <c r="A480" s="14" t="s">
        <v>747</v>
      </c>
      <c r="B480" s="10"/>
      <c r="C480" s="11"/>
      <c r="D480" s="29"/>
      <c r="E480" s="12"/>
      <c r="F480" s="13"/>
      <c r="G480" s="31"/>
      <c r="H480" s="32"/>
      <c r="L480" s="2"/>
      <c r="M480" s="2"/>
      <c r="N480" s="2"/>
      <c r="O480" s="2"/>
    </row>
    <row r="481" spans="1:13" ht="16.5">
      <c r="A481" s="2" t="s">
        <v>748</v>
      </c>
      <c r="B481" s="16" t="s">
        <v>135</v>
      </c>
      <c r="C481" s="17">
        <v>70</v>
      </c>
      <c r="D481" s="17">
        <v>1122</v>
      </c>
      <c r="E481" s="12">
        <v>16.02857142857143</v>
      </c>
      <c r="F481" s="19">
        <v>70</v>
      </c>
      <c r="G481" s="19">
        <v>1234.2</v>
      </c>
      <c r="I481" s="4">
        <v>54</v>
      </c>
      <c r="J481" s="4">
        <v>424</v>
      </c>
      <c r="K481" s="5" t="s">
        <v>749</v>
      </c>
      <c r="L481" s="2"/>
      <c r="M481" s="2"/>
    </row>
    <row r="482" spans="1:11" s="22" customFormat="1" ht="16.5">
      <c r="A482" s="2" t="s">
        <v>750</v>
      </c>
      <c r="B482" s="16" t="s">
        <v>108</v>
      </c>
      <c r="C482" s="23">
        <v>75</v>
      </c>
      <c r="D482" s="23">
        <v>1324</v>
      </c>
      <c r="E482" s="12">
        <f>IF(Rosters!C482=0,0,Rosters!D482/Rosters!C482)</f>
        <v>17.653333333333332</v>
      </c>
      <c r="F482" s="19">
        <f>IF(Rosters!C482=0,0,Rosters!C482)</f>
        <v>75</v>
      </c>
      <c r="G482" s="19">
        <f>IF(Rosters!D482=0,0,IF(Rosters!D482&lt;750,Rosters!D482*1.05,Rosters!D482*1.1))</f>
        <v>1456.4</v>
      </c>
      <c r="H482" s="1"/>
      <c r="I482" s="4">
        <v>231</v>
      </c>
      <c r="J482" s="4">
        <v>451</v>
      </c>
      <c r="K482" s="22" t="s">
        <v>187</v>
      </c>
    </row>
    <row r="483" spans="1:12" s="20" customFormat="1" ht="16.5">
      <c r="A483" s="15" t="s">
        <v>751</v>
      </c>
      <c r="B483" s="16" t="s">
        <v>19</v>
      </c>
      <c r="C483" s="17">
        <v>24</v>
      </c>
      <c r="D483" s="17">
        <v>505</v>
      </c>
      <c r="E483" s="12">
        <v>21.041666666666668</v>
      </c>
      <c r="F483" s="19">
        <v>24</v>
      </c>
      <c r="G483" s="19">
        <v>530.25</v>
      </c>
      <c r="I483" s="21">
        <v>45</v>
      </c>
      <c r="J483" s="4">
        <v>313</v>
      </c>
      <c r="K483" s="22" t="s">
        <v>752</v>
      </c>
      <c r="L483" s="22"/>
    </row>
    <row r="484" spans="1:12" s="20" customFormat="1" ht="16.5">
      <c r="A484" s="15" t="s">
        <v>753</v>
      </c>
      <c r="B484" s="15" t="s">
        <v>112</v>
      </c>
      <c r="C484" s="23">
        <v>19</v>
      </c>
      <c r="D484" s="23">
        <v>568</v>
      </c>
      <c r="E484" s="12">
        <v>29.894736842105264</v>
      </c>
      <c r="F484" s="19">
        <v>19</v>
      </c>
      <c r="G484" s="19">
        <v>596.4</v>
      </c>
      <c r="H484" s="22"/>
      <c r="I484" s="21">
        <v>231</v>
      </c>
      <c r="J484" s="21">
        <v>342</v>
      </c>
      <c r="K484" s="20" t="s">
        <v>754</v>
      </c>
      <c r="L484" s="15"/>
    </row>
    <row r="485" spans="1:15" ht="16.5">
      <c r="A485" s="15" t="s">
        <v>755</v>
      </c>
      <c r="B485" s="15" t="s">
        <v>241</v>
      </c>
      <c r="C485" s="23">
        <v>47</v>
      </c>
      <c r="D485" s="23">
        <v>781</v>
      </c>
      <c r="E485" s="12">
        <v>16.617021276595743</v>
      </c>
      <c r="F485" s="19">
        <v>47</v>
      </c>
      <c r="G485" s="19">
        <v>859.1</v>
      </c>
      <c r="I485" s="21">
        <v>21</v>
      </c>
      <c r="J485" s="21">
        <v>451</v>
      </c>
      <c r="K485" s="5" t="s">
        <v>756</v>
      </c>
      <c r="L485" s="43"/>
      <c r="M485" s="2"/>
      <c r="N485" s="2"/>
      <c r="O485" s="2"/>
    </row>
    <row r="486" spans="1:11" ht="16.5">
      <c r="A486" s="15" t="s">
        <v>757</v>
      </c>
      <c r="B486" s="15" t="s">
        <v>100</v>
      </c>
      <c r="C486" s="23">
        <v>70</v>
      </c>
      <c r="D486" s="23">
        <v>1956</v>
      </c>
      <c r="E486" s="12">
        <v>27.942857142857143</v>
      </c>
      <c r="F486" s="19">
        <v>70</v>
      </c>
      <c r="G486" s="19">
        <v>2151.6000000000004</v>
      </c>
      <c r="I486" s="21">
        <v>435</v>
      </c>
      <c r="J486" s="21">
        <v>533</v>
      </c>
      <c r="K486" s="5" t="s">
        <v>758</v>
      </c>
    </row>
    <row r="487" spans="1:15" ht="16.5">
      <c r="A487" s="27" t="s">
        <v>759</v>
      </c>
      <c r="B487" s="16" t="s">
        <v>66</v>
      </c>
      <c r="C487" s="23">
        <v>66</v>
      </c>
      <c r="D487" s="23">
        <v>1652</v>
      </c>
      <c r="E487" s="12">
        <f>IF(Rosters!C487=0,0,Rosters!D487/Rosters!C487)</f>
        <v>25.03030303030303</v>
      </c>
      <c r="F487" s="19">
        <f>IF(Rosters!C487=0,0,Rosters!C487)</f>
        <v>66</v>
      </c>
      <c r="G487" s="19">
        <f>IF(Rosters!D487=0,0,IF(Rosters!D487&lt;750,Rosters!D487*1.05,Rosters!D487*1.1))</f>
        <v>1817.2</v>
      </c>
      <c r="H487" s="26"/>
      <c r="I487" s="4">
        <v>43</v>
      </c>
      <c r="J487" s="4">
        <v>324</v>
      </c>
      <c r="K487" s="5" t="s">
        <v>760</v>
      </c>
      <c r="L487" s="26"/>
      <c r="M487" s="26"/>
      <c r="N487" s="26"/>
      <c r="O487" s="26"/>
    </row>
    <row r="488" spans="1:13" ht="16.5">
      <c r="A488" s="2" t="s">
        <v>761</v>
      </c>
      <c r="B488" s="16" t="s">
        <v>35</v>
      </c>
      <c r="C488" s="23">
        <v>27</v>
      </c>
      <c r="D488" s="23">
        <v>913</v>
      </c>
      <c r="E488" s="12">
        <f>IF(Rosters!C488=0,0,Rosters!D488/Rosters!C488)</f>
        <v>33.81481481481482</v>
      </c>
      <c r="F488" s="19">
        <f>IF(Rosters!C488=0,0,Rosters!C488)</f>
        <v>27</v>
      </c>
      <c r="G488" s="19">
        <f>IF(Rosters!D488=0,0,IF(Rosters!D488&lt;750,Rosters!D488*1.05,Rosters!D488*1.1))</f>
        <v>1004.3000000000001</v>
      </c>
      <c r="I488" s="4">
        <v>34</v>
      </c>
      <c r="J488" s="4">
        <v>534</v>
      </c>
      <c r="K488" s="5" t="s">
        <v>762</v>
      </c>
      <c r="L488" s="2"/>
      <c r="M488" s="2"/>
    </row>
    <row r="489" spans="1:11" s="34" customFormat="1" ht="16.5">
      <c r="A489" s="2" t="s">
        <v>763</v>
      </c>
      <c r="B489" s="16" t="s">
        <v>156</v>
      </c>
      <c r="C489" s="23">
        <v>29</v>
      </c>
      <c r="D489" s="23">
        <v>281</v>
      </c>
      <c r="E489" s="12">
        <v>9.689655172413794</v>
      </c>
      <c r="F489" s="19">
        <v>29</v>
      </c>
      <c r="G489" s="19">
        <v>295.05</v>
      </c>
      <c r="H489" s="1"/>
      <c r="I489" s="4">
        <v>12</v>
      </c>
      <c r="J489" s="4">
        <v>331</v>
      </c>
      <c r="K489" s="5" t="s">
        <v>764</v>
      </c>
    </row>
    <row r="490" spans="1:11" s="26" customFormat="1" ht="16.5">
      <c r="A490" s="15" t="s">
        <v>765</v>
      </c>
      <c r="B490" s="15" t="s">
        <v>81</v>
      </c>
      <c r="C490" s="23">
        <v>51</v>
      </c>
      <c r="D490" s="23">
        <v>493</v>
      </c>
      <c r="E490" s="12">
        <v>9.666666666666666</v>
      </c>
      <c r="F490" s="19">
        <v>51</v>
      </c>
      <c r="G490" s="19">
        <v>517.65</v>
      </c>
      <c r="H490" s="1"/>
      <c r="I490" s="21">
        <v>231</v>
      </c>
      <c r="J490" s="21">
        <v>322</v>
      </c>
      <c r="K490" s="5" t="s">
        <v>766</v>
      </c>
    </row>
    <row r="491" spans="1:15" s="26" customFormat="1" ht="16.5">
      <c r="A491" s="2" t="s">
        <v>767</v>
      </c>
      <c r="B491" s="16" t="s">
        <v>170</v>
      </c>
      <c r="C491" s="23">
        <v>82</v>
      </c>
      <c r="D491" s="23">
        <v>2381</v>
      </c>
      <c r="E491" s="12">
        <v>29.036585365853657</v>
      </c>
      <c r="F491" s="19">
        <v>82</v>
      </c>
      <c r="G491" s="19">
        <v>2619.1000000000004</v>
      </c>
      <c r="H491" s="1"/>
      <c r="I491" s="4">
        <v>32</v>
      </c>
      <c r="J491" s="4">
        <v>433</v>
      </c>
      <c r="K491" s="5"/>
      <c r="L491" s="2"/>
      <c r="M491" s="2"/>
      <c r="N491" s="2"/>
      <c r="O491" s="2"/>
    </row>
    <row r="492" spans="1:15" ht="16.5">
      <c r="A492" s="2" t="s">
        <v>768</v>
      </c>
      <c r="B492" s="16" t="s">
        <v>84</v>
      </c>
      <c r="C492" s="23">
        <v>41</v>
      </c>
      <c r="D492" s="23">
        <v>1223</v>
      </c>
      <c r="E492" s="12">
        <f>IF(Rosters!C492=0,0,Rosters!D492/Rosters!C492)</f>
        <v>29.829268292682926</v>
      </c>
      <c r="F492" s="19">
        <f>IF(Rosters!C492=0,0,Rosters!C492)</f>
        <v>41</v>
      </c>
      <c r="G492" s="19">
        <f>IF(Rosters!D492=0,0,IF(Rosters!D492&lt;750,Rosters!D492*1.05,Rosters!D492*1.1))</f>
        <v>1345.3000000000002</v>
      </c>
      <c r="I492" s="4">
        <v>5</v>
      </c>
      <c r="J492" s="4">
        <v>316</v>
      </c>
      <c r="K492" s="5" t="s">
        <v>568</v>
      </c>
      <c r="L492" s="2"/>
      <c r="M492" s="2"/>
      <c r="N492" s="2"/>
      <c r="O492" s="2"/>
    </row>
    <row r="493" spans="1:11" ht="16.5">
      <c r="A493" s="2" t="s">
        <v>769</v>
      </c>
      <c r="B493" s="16" t="s">
        <v>16</v>
      </c>
      <c r="C493" s="23">
        <v>77</v>
      </c>
      <c r="D493" s="23">
        <v>2354</v>
      </c>
      <c r="E493" s="12">
        <f>IF(Rosters!C493=0,0,Rosters!D493/Rosters!C493)</f>
        <v>30.571428571428573</v>
      </c>
      <c r="F493" s="19">
        <f>IF(Rosters!C493=0,0,Rosters!C493)</f>
        <v>77</v>
      </c>
      <c r="G493" s="19">
        <f>IF(Rosters!D493=0,0,IF(Rosters!D493&lt;750,Rosters!D493*1.05,Rosters!D493*1.1))</f>
        <v>2589.4</v>
      </c>
      <c r="I493" s="4">
        <v>231</v>
      </c>
      <c r="J493" s="4">
        <v>451</v>
      </c>
      <c r="K493" s="5" t="s">
        <v>96</v>
      </c>
    </row>
    <row r="494" spans="1:15" s="1" customFormat="1" ht="16.5">
      <c r="A494" s="2" t="s">
        <v>770</v>
      </c>
      <c r="B494" s="16" t="s">
        <v>241</v>
      </c>
      <c r="C494" s="23">
        <v>82</v>
      </c>
      <c r="D494" s="23">
        <v>1743</v>
      </c>
      <c r="E494" s="12">
        <f>IF(Rosters!C494=0,0,Rosters!D494/Rosters!C494)</f>
        <v>21.25609756097561</v>
      </c>
      <c r="F494" s="19">
        <f>IF(Rosters!C494=0,0,Rosters!C494)</f>
        <v>82</v>
      </c>
      <c r="G494" s="19">
        <f>IF(Rosters!D494=0,0,IF(Rosters!D494&lt;750,Rosters!D494*1.05,Rosters!D494*1.1))</f>
        <v>1917.3000000000002</v>
      </c>
      <c r="I494" s="4">
        <v>54</v>
      </c>
      <c r="J494" s="4">
        <v>415</v>
      </c>
      <c r="L494" s="2"/>
      <c r="M494" s="2"/>
      <c r="N494" s="2"/>
      <c r="O494" s="2"/>
    </row>
    <row r="495" spans="1:13" ht="16.5">
      <c r="A495" s="2" t="s">
        <v>771</v>
      </c>
      <c r="B495" s="16" t="s">
        <v>108</v>
      </c>
      <c r="C495" s="23">
        <v>68</v>
      </c>
      <c r="D495" s="23">
        <v>1123</v>
      </c>
      <c r="E495" s="12">
        <f>IF(Rosters!C495=0,0,Rosters!D495/Rosters!C495)</f>
        <v>16.514705882352942</v>
      </c>
      <c r="F495" s="19">
        <f>IF(Rosters!C495=0,0,Rosters!C495)</f>
        <v>68</v>
      </c>
      <c r="G495" s="19">
        <f>IF(Rosters!D495=0,0,IF(Rosters!D495&lt;750,Rosters!D495*1.05,Rosters!D495*1.1))</f>
        <v>1235.3000000000002</v>
      </c>
      <c r="I495" s="4">
        <v>453</v>
      </c>
      <c r="J495" s="4">
        <v>324</v>
      </c>
      <c r="K495" s="5" t="s">
        <v>92</v>
      </c>
      <c r="L495" s="2"/>
      <c r="M495" s="2"/>
    </row>
    <row r="496" spans="1:13" s="20" customFormat="1" ht="16.5">
      <c r="A496" s="24" t="s">
        <v>772</v>
      </c>
      <c r="B496" s="16" t="s">
        <v>87</v>
      </c>
      <c r="C496" s="23">
        <v>62</v>
      </c>
      <c r="D496" s="23">
        <v>1490</v>
      </c>
      <c r="E496" s="12">
        <f>IF(Rosters!C496=0,0,Rosters!D496/Rosters!C496)</f>
        <v>24.032258064516128</v>
      </c>
      <c r="F496" s="19">
        <f>IF(Rosters!C496=0,0,Rosters!C496)</f>
        <v>62</v>
      </c>
      <c r="G496" s="19">
        <f>IF(Rosters!D496=0,0,IF(Rosters!D496&lt;750,Rosters!D496*1.05,Rosters!D496*1.1))</f>
        <v>1639.0000000000002</v>
      </c>
      <c r="H496" s="22"/>
      <c r="I496" s="25">
        <v>34</v>
      </c>
      <c r="J496" s="4">
        <v>533</v>
      </c>
      <c r="K496" s="5" t="s">
        <v>773</v>
      </c>
      <c r="L496" s="22"/>
      <c r="M496" s="22"/>
    </row>
    <row r="497" spans="1:13" ht="17.25">
      <c r="A497" s="2" t="s">
        <v>774</v>
      </c>
      <c r="B497" s="16" t="s">
        <v>35</v>
      </c>
      <c r="C497" s="23">
        <v>80</v>
      </c>
      <c r="D497" s="23">
        <v>2208</v>
      </c>
      <c r="E497" s="12">
        <f>IF(Rosters!C497=0,0,Rosters!D497/Rosters!C497)</f>
        <v>27.6</v>
      </c>
      <c r="F497" s="19">
        <f>IF(Rosters!C497=0,0,Rosters!C497)</f>
        <v>80</v>
      </c>
      <c r="G497" s="19">
        <f>IF(Rosters!D497=0,0,IF(Rosters!D497&lt;750,Rosters!D497*1.05,Rosters!D497*1.1))</f>
        <v>2428.8</v>
      </c>
      <c r="I497" s="4">
        <v>231</v>
      </c>
      <c r="J497" s="4">
        <v>331</v>
      </c>
      <c r="K497" s="52" t="s">
        <v>775</v>
      </c>
      <c r="L497" s="2"/>
      <c r="M497" s="2"/>
    </row>
    <row r="498" spans="1:15" ht="16.5">
      <c r="A498" s="2" t="s">
        <v>776</v>
      </c>
      <c r="B498" s="16" t="s">
        <v>170</v>
      </c>
      <c r="C498" s="23">
        <v>57</v>
      </c>
      <c r="D498" s="23">
        <v>1422</v>
      </c>
      <c r="E498" s="12">
        <f>IF(Rosters!C498=0,0,Rosters!D498/Rosters!C498)</f>
        <v>24.94736842105263</v>
      </c>
      <c r="F498" s="19">
        <f>IF(Rosters!C498=0,0,Rosters!C498)</f>
        <v>57</v>
      </c>
      <c r="G498" s="19">
        <f>IF(Rosters!D498=0,0,IF(Rosters!D498&lt;750,Rosters!D498*1.05,Rosters!D498*1.1))</f>
        <v>1564.2</v>
      </c>
      <c r="I498" s="4">
        <v>12</v>
      </c>
      <c r="J498" s="4">
        <v>340</v>
      </c>
      <c r="K498" s="5" t="s">
        <v>777</v>
      </c>
      <c r="L498" s="2"/>
      <c r="M498" s="2"/>
      <c r="N498" s="2"/>
      <c r="O498" s="2"/>
    </row>
    <row r="499" spans="1:8" ht="16.5">
      <c r="A499" s="28" t="s">
        <v>62</v>
      </c>
      <c r="B499" s="10"/>
      <c r="C499" s="11"/>
      <c r="D499" s="29">
        <f>SUM(Rosters!D481:D498)</f>
        <v>23539</v>
      </c>
      <c r="E499" s="30"/>
      <c r="F499" s="13"/>
      <c r="G499" s="31">
        <f>SUM(Rosters!G481:G498)</f>
        <v>25800.55</v>
      </c>
      <c r="H499" s="32"/>
    </row>
    <row r="500" spans="1:15" ht="16.5">
      <c r="A500" s="28"/>
      <c r="C500" s="34"/>
      <c r="D500" s="34"/>
      <c r="L500" s="2"/>
      <c r="M500" s="2"/>
      <c r="N500" s="2"/>
      <c r="O500" s="2"/>
    </row>
    <row r="501" spans="1:15" ht="16.5">
      <c r="A501" s="28"/>
      <c r="C501" s="34"/>
      <c r="D501" s="34"/>
      <c r="L501" s="2"/>
      <c r="M501" s="2"/>
      <c r="N501" s="2"/>
      <c r="O501" s="2"/>
    </row>
    <row r="502" spans="1:15" ht="16.5">
      <c r="A502" s="2" t="s">
        <v>778</v>
      </c>
      <c r="B502" s="2"/>
      <c r="C502" s="10"/>
      <c r="D502" s="10"/>
      <c r="E502" s="10"/>
      <c r="F502" s="13"/>
      <c r="G502" s="46"/>
      <c r="H502" s="2"/>
      <c r="I502" s="58"/>
      <c r="J502" s="58"/>
      <c r="L502" s="2"/>
      <c r="M502" s="2"/>
      <c r="N502" s="2"/>
      <c r="O502" s="2"/>
    </row>
    <row r="503" spans="1:15" ht="16.5">
      <c r="A503" s="2" t="s">
        <v>779</v>
      </c>
      <c r="B503" s="2"/>
      <c r="C503" s="10"/>
      <c r="D503" s="10"/>
      <c r="E503" s="10"/>
      <c r="F503" s="13"/>
      <c r="G503" s="46"/>
      <c r="H503" s="2"/>
      <c r="I503" s="58"/>
      <c r="J503" s="58"/>
      <c r="L503" s="2"/>
      <c r="M503" s="2"/>
      <c r="N503" s="2"/>
      <c r="O503" s="2"/>
    </row>
    <row r="504" spans="1:15" ht="16.5">
      <c r="A504" s="2" t="s">
        <v>780</v>
      </c>
      <c r="B504" s="2"/>
      <c r="C504" s="10"/>
      <c r="D504" s="10"/>
      <c r="E504" s="10"/>
      <c r="F504" s="13"/>
      <c r="G504" s="46"/>
      <c r="H504" s="2"/>
      <c r="I504" s="58"/>
      <c r="J504" s="58"/>
      <c r="L504" s="2"/>
      <c r="M504" s="2"/>
      <c r="N504" s="2"/>
      <c r="O504" s="2"/>
    </row>
    <row r="505" spans="1:15" ht="16.5">
      <c r="A505" s="2" t="s">
        <v>781</v>
      </c>
      <c r="B505" s="2"/>
      <c r="C505" s="10"/>
      <c r="D505" s="10"/>
      <c r="E505" s="10"/>
      <c r="F505" s="13"/>
      <c r="G505" s="46"/>
      <c r="H505" s="2"/>
      <c r="I505" s="58"/>
      <c r="J505" s="58"/>
      <c r="L505" s="2"/>
      <c r="M505" s="2"/>
      <c r="N505" s="2"/>
      <c r="O505" s="2"/>
    </row>
    <row r="506" spans="1:15" ht="16.5">
      <c r="A506" s="2" t="s">
        <v>782</v>
      </c>
      <c r="B506" s="2"/>
      <c r="C506" s="10"/>
      <c r="D506" s="10"/>
      <c r="E506" s="10"/>
      <c r="F506" s="13"/>
      <c r="G506" s="46"/>
      <c r="H506" s="2"/>
      <c r="I506" s="58"/>
      <c r="J506" s="58"/>
      <c r="L506" s="2"/>
      <c r="M506" s="2"/>
      <c r="N506" s="2"/>
      <c r="O506" s="2"/>
    </row>
    <row r="507" spans="1:15" ht="16.5">
      <c r="A507" s="59" t="s">
        <v>783</v>
      </c>
      <c r="B507"/>
      <c r="C507" s="10"/>
      <c r="D507" s="10"/>
      <c r="E507" s="10"/>
      <c r="F507" s="13"/>
      <c r="G507" s="46"/>
      <c r="H507" s="2"/>
      <c r="I507" s="58"/>
      <c r="J507" s="58"/>
      <c r="L507" s="2"/>
      <c r="M507" s="2"/>
      <c r="N507" s="2"/>
      <c r="O507" s="2"/>
    </row>
  </sheetData>
  <sheetProtection selectLockedCells="1" selectUnlockedCells="1"/>
  <hyperlinks>
    <hyperlink ref="A6" r:id="rId1" display="mcspuds98@aol.com"/>
    <hyperlink ref="A29" r:id="rId2" display="duckfan_jeff@yahoo.com"/>
    <hyperlink ref="A162" r:id="rId3" display="bvanlien98@yahoo.com"/>
    <hyperlink ref="A185" r:id="rId4" display="rickiebebo@earthlink.net"/>
    <hyperlink ref="A231" r:id="rId5" display="marillion9@tds.net"/>
    <hyperlink ref="A279" r:id="rId6" display="A2APOLLOS@aol.com"/>
    <hyperlink ref="A345" r:id="rId7" display="donaldp.davisjr55@gmail.com"/>
    <hyperlink ref="A433" r:id="rId8" display="SunnyvaleStars@gmail.com"/>
    <hyperlink ref="A457" r:id="rId9" display="dutchfarley@yahoo.com"/>
    <hyperlink ref="A480" r:id="rId10" display="pjcokla@valornet.com"/>
  </hyperlinks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selection activeCell="A2" activeCellId="1" sqref="F307:G307 A2"/>
    </sheetView>
  </sheetViews>
  <sheetFormatPr defaultColWidth="9.140625" defaultRowHeight="12.75"/>
  <cols>
    <col min="1" max="1" width="26.8515625" style="20" customWidth="1"/>
    <col min="2" max="2" width="6.57421875" style="1" customWidth="1"/>
    <col min="3" max="3" width="5.7109375" style="20" customWidth="1"/>
    <col min="4" max="4" width="8.00390625" style="20" customWidth="1"/>
    <col min="5" max="5" width="8.00390625" style="15" customWidth="1"/>
    <col min="6" max="6" width="7.28125" style="3" customWidth="1"/>
    <col min="7" max="7" width="8.00390625" style="3" customWidth="1"/>
    <col min="8" max="8" width="1.8515625" style="20" customWidth="1"/>
    <col min="9" max="9" width="12.140625" style="4" customWidth="1"/>
    <col min="10" max="10" width="14.7109375" style="4" customWidth="1"/>
    <col min="11" max="16384" width="9.00390625" style="20" customWidth="1"/>
  </cols>
  <sheetData>
    <row r="1" spans="1:2" ht="16.5">
      <c r="A1" s="6" t="s">
        <v>784</v>
      </c>
      <c r="B1" s="6"/>
    </row>
    <row r="2" spans="1:2" ht="15">
      <c r="A2" s="15"/>
      <c r="B2" s="2"/>
    </row>
    <row r="3" spans="1:10" ht="15">
      <c r="A3" s="15"/>
      <c r="B3" s="7" t="s">
        <v>1</v>
      </c>
      <c r="D3" s="60"/>
      <c r="E3" s="60"/>
      <c r="F3" s="8" t="s">
        <v>2</v>
      </c>
      <c r="G3" s="8" t="s">
        <v>3</v>
      </c>
      <c r="H3" s="60"/>
      <c r="I3" s="9"/>
      <c r="J3" s="9" t="s">
        <v>4</v>
      </c>
    </row>
    <row r="4" spans="1:10" ht="15">
      <c r="A4" s="15" t="s">
        <v>5</v>
      </c>
      <c r="B4" s="7" t="s">
        <v>6</v>
      </c>
      <c r="C4" s="60" t="s">
        <v>7</v>
      </c>
      <c r="D4" s="60" t="s">
        <v>3</v>
      </c>
      <c r="E4" s="60" t="s">
        <v>8</v>
      </c>
      <c r="F4" s="8" t="s">
        <v>9</v>
      </c>
      <c r="G4" s="8" t="s">
        <v>9</v>
      </c>
      <c r="H4" s="60"/>
      <c r="I4" s="9" t="s">
        <v>10</v>
      </c>
      <c r="J4" s="9" t="s">
        <v>11</v>
      </c>
    </row>
    <row r="5" spans="1:14" s="1" customFormat="1" ht="15">
      <c r="A5" s="24" t="s">
        <v>785</v>
      </c>
      <c r="B5" s="16" t="s">
        <v>66</v>
      </c>
      <c r="C5" s="23">
        <v>61</v>
      </c>
      <c r="D5" s="23">
        <v>1675</v>
      </c>
      <c r="E5" s="12">
        <f>IF('Expansion Pool'!C5=0,0,'Expansion Pool'!D5/'Expansion Pool'!C5)</f>
        <v>27.459016393442624</v>
      </c>
      <c r="F5" s="19">
        <f>IF('Expansion Pool'!C5=0,0,'Expansion Pool'!C5)</f>
        <v>61</v>
      </c>
      <c r="G5" s="19">
        <f>IF('Expansion Pool'!D5=0,0,IF('Expansion Pool'!D5&lt;750,'Expansion Pool'!D5*1.05,'Expansion Pool'!D5*1.1))</f>
        <v>1842.5000000000002</v>
      </c>
      <c r="H5" s="19"/>
      <c r="I5" s="4">
        <v>43</v>
      </c>
      <c r="J5" s="4">
        <v>424</v>
      </c>
      <c r="K5" s="2"/>
      <c r="L5" s="2"/>
      <c r="M5" s="2"/>
      <c r="N5" s="2"/>
    </row>
    <row r="6" spans="1:10" s="1" customFormat="1" ht="15">
      <c r="A6" s="53" t="s">
        <v>786</v>
      </c>
      <c r="B6" s="16" t="s">
        <v>174</v>
      </c>
      <c r="C6" s="23">
        <v>66</v>
      </c>
      <c r="D6" s="23">
        <v>982</v>
      </c>
      <c r="E6" s="12">
        <v>14.878787878787879</v>
      </c>
      <c r="F6" s="19">
        <v>66</v>
      </c>
      <c r="G6" s="19">
        <v>1080.2</v>
      </c>
      <c r="H6" s="13"/>
      <c r="I6" s="21">
        <v>21</v>
      </c>
      <c r="J6" s="4">
        <v>331</v>
      </c>
    </row>
    <row r="7" spans="1:12" s="22" customFormat="1" ht="15">
      <c r="A7" s="15" t="s">
        <v>787</v>
      </c>
      <c r="B7" s="16" t="s">
        <v>103</v>
      </c>
      <c r="C7" s="23">
        <v>82</v>
      </c>
      <c r="D7" s="23">
        <v>1929</v>
      </c>
      <c r="E7" s="12">
        <v>23.524390243902438</v>
      </c>
      <c r="F7" s="19">
        <v>82</v>
      </c>
      <c r="G7" s="19">
        <v>2121.9</v>
      </c>
      <c r="H7" s="20"/>
      <c r="I7" s="4">
        <v>45</v>
      </c>
      <c r="J7" s="4">
        <v>424</v>
      </c>
      <c r="K7" s="20"/>
      <c r="L7" s="20"/>
    </row>
    <row r="8" spans="1:10" ht="15">
      <c r="A8" s="2" t="s">
        <v>788</v>
      </c>
      <c r="B8" s="16" t="s">
        <v>16</v>
      </c>
      <c r="C8" s="23">
        <v>66</v>
      </c>
      <c r="D8" s="23">
        <v>1091</v>
      </c>
      <c r="E8" s="12">
        <v>16.53030303030303</v>
      </c>
      <c r="F8" s="19">
        <v>66</v>
      </c>
      <c r="G8" s="19">
        <v>1200.1000000000001</v>
      </c>
      <c r="H8" s="10"/>
      <c r="I8" s="4">
        <v>32</v>
      </c>
      <c r="J8" s="4">
        <v>432</v>
      </c>
    </row>
    <row r="9" spans="1:10" s="26" customFormat="1" ht="15">
      <c r="A9" s="2" t="s">
        <v>789</v>
      </c>
      <c r="B9" s="16" t="s">
        <v>135</v>
      </c>
      <c r="C9" s="23">
        <v>81</v>
      </c>
      <c r="D9" s="23">
        <v>1984</v>
      </c>
      <c r="E9" s="12">
        <f>IF('Expansion Pool'!C9=0,0,'Expansion Pool'!D9/'Expansion Pool'!C9)</f>
        <v>24.493827160493826</v>
      </c>
      <c r="F9" s="19">
        <f>IF('Expansion Pool'!C9=0,0,'Expansion Pool'!C9)</f>
        <v>81</v>
      </c>
      <c r="G9" s="19">
        <f>IF('Expansion Pool'!D9=0,0,IF('Expansion Pool'!D9&lt;750,'Expansion Pool'!D9*1.05,'Expansion Pool'!D9*1.1))</f>
        <v>2182.4</v>
      </c>
      <c r="H9" s="10"/>
      <c r="I9" s="21">
        <v>435</v>
      </c>
      <c r="J9" s="21">
        <v>524</v>
      </c>
    </row>
    <row r="10" spans="1:13" s="26" customFormat="1" ht="15">
      <c r="A10" s="2" t="s">
        <v>790</v>
      </c>
      <c r="B10" s="16" t="s">
        <v>167</v>
      </c>
      <c r="C10" s="23">
        <v>72</v>
      </c>
      <c r="D10" s="23">
        <v>1717</v>
      </c>
      <c r="E10" s="12">
        <f>IF('Expansion Pool'!C10=0,0,'Expansion Pool'!D10/'Expansion Pool'!C10)</f>
        <v>23.84722222222222</v>
      </c>
      <c r="F10" s="19">
        <f>IF('Expansion Pool'!C10=0,0,'Expansion Pool'!C10)</f>
        <v>72</v>
      </c>
      <c r="G10" s="19">
        <f>IF('Expansion Pool'!D10=0,0,IF('Expansion Pool'!D10&lt;750,'Expansion Pool'!D10*1.05,'Expansion Pool'!D10*1.1))</f>
        <v>1888.7</v>
      </c>
      <c r="H10" s="1"/>
      <c r="I10" s="4">
        <v>324</v>
      </c>
      <c r="J10" s="4">
        <v>433</v>
      </c>
      <c r="K10" s="1"/>
      <c r="L10" s="1"/>
      <c r="M10" s="1"/>
    </row>
    <row r="11" spans="1:14" s="1" customFormat="1" ht="15">
      <c r="A11" s="15" t="s">
        <v>791</v>
      </c>
      <c r="B11" s="15" t="s">
        <v>24</v>
      </c>
      <c r="C11" s="23">
        <v>82</v>
      </c>
      <c r="D11" s="23">
        <v>1817</v>
      </c>
      <c r="E11" s="12">
        <v>22.158536585365855</v>
      </c>
      <c r="F11" s="19">
        <v>82</v>
      </c>
      <c r="G11" s="19">
        <v>1998.7000000000003</v>
      </c>
      <c r="I11" s="21">
        <v>12</v>
      </c>
      <c r="J11" s="21">
        <v>452</v>
      </c>
      <c r="K11" s="26"/>
      <c r="L11" s="26"/>
      <c r="M11" s="26"/>
      <c r="N11" s="26"/>
    </row>
    <row r="12" spans="1:10" s="1" customFormat="1" ht="15">
      <c r="A12" s="16" t="s">
        <v>792</v>
      </c>
      <c r="B12" s="16" t="s">
        <v>60</v>
      </c>
      <c r="C12" s="23">
        <v>51</v>
      </c>
      <c r="D12" s="23">
        <v>864</v>
      </c>
      <c r="E12" s="12">
        <v>16.941176470588236</v>
      </c>
      <c r="F12" s="19">
        <v>51</v>
      </c>
      <c r="G12" s="19">
        <v>950.4000000000001</v>
      </c>
      <c r="I12" s="4">
        <v>45</v>
      </c>
      <c r="J12" s="4">
        <v>313</v>
      </c>
    </row>
    <row r="13" spans="1:12" s="22" customFormat="1" ht="15">
      <c r="A13" s="24" t="s">
        <v>793</v>
      </c>
      <c r="B13" s="16" t="s">
        <v>60</v>
      </c>
      <c r="C13" s="23">
        <v>64</v>
      </c>
      <c r="D13" s="23">
        <v>1345</v>
      </c>
      <c r="E13" s="12">
        <v>21.015625</v>
      </c>
      <c r="F13" s="19">
        <v>64</v>
      </c>
      <c r="G13" s="19">
        <v>1479.5000000000002</v>
      </c>
      <c r="I13" s="25">
        <v>45</v>
      </c>
      <c r="J13" s="4">
        <v>324</v>
      </c>
      <c r="K13" s="20"/>
      <c r="L13" s="20"/>
    </row>
    <row r="14" spans="1:10" s="1" customFormat="1" ht="15">
      <c r="A14" s="15" t="s">
        <v>794</v>
      </c>
      <c r="B14" s="16" t="s">
        <v>167</v>
      </c>
      <c r="C14" s="23">
        <v>58</v>
      </c>
      <c r="D14" s="23">
        <v>1319</v>
      </c>
      <c r="E14" s="12">
        <f>IF('Expansion Pool'!C14=0,0,'Expansion Pool'!D14/'Expansion Pool'!C14)</f>
        <v>22.74137931034483</v>
      </c>
      <c r="F14" s="19">
        <f>IF('Expansion Pool'!C14=0,0,'Expansion Pool'!C14)</f>
        <v>58</v>
      </c>
      <c r="G14" s="19">
        <f>IF('Expansion Pool'!D14=0,0,IF('Expansion Pool'!D14&lt;750,'Expansion Pool'!D14*1.05,'Expansion Pool'!D14*1.1))</f>
        <v>1450.9</v>
      </c>
      <c r="H14" s="20"/>
      <c r="I14" s="21">
        <v>45</v>
      </c>
      <c r="J14" s="4">
        <v>425</v>
      </c>
    </row>
    <row r="15" spans="1:10" s="1" customFormat="1" ht="15">
      <c r="A15" s="15" t="s">
        <v>795</v>
      </c>
      <c r="B15" s="16" t="s">
        <v>241</v>
      </c>
      <c r="C15" s="23">
        <v>80</v>
      </c>
      <c r="D15" s="23">
        <v>2791</v>
      </c>
      <c r="E15" s="12">
        <f>IF('Expansion Pool'!C15=0,0,'Expansion Pool'!D15/'Expansion Pool'!C15)</f>
        <v>34.8875</v>
      </c>
      <c r="F15" s="19">
        <f>IF('Expansion Pool'!C15=0,0,'Expansion Pool'!C15)</f>
        <v>80</v>
      </c>
      <c r="G15" s="19">
        <f>IF('Expansion Pool'!D15=0,0,IF('Expansion Pool'!D15&lt;750,'Expansion Pool'!D15*1.05,'Expansion Pool'!D15*1.1))</f>
        <v>3070.1000000000004</v>
      </c>
      <c r="H15" s="15"/>
      <c r="I15" s="21">
        <v>324</v>
      </c>
      <c r="J15" s="4">
        <v>432</v>
      </c>
    </row>
    <row r="16" spans="1:10" s="1" customFormat="1" ht="15">
      <c r="A16" s="15" t="s">
        <v>796</v>
      </c>
      <c r="B16" s="15" t="s">
        <v>50</v>
      </c>
      <c r="C16" s="23">
        <v>77</v>
      </c>
      <c r="D16" s="23">
        <v>1902</v>
      </c>
      <c r="E16" s="12">
        <v>24.7012987012987</v>
      </c>
      <c r="F16" s="19">
        <v>77</v>
      </c>
      <c r="G16" s="19">
        <v>2092.2000000000003</v>
      </c>
      <c r="I16" s="21">
        <v>123</v>
      </c>
      <c r="J16" s="21">
        <v>331</v>
      </c>
    </row>
    <row r="17" spans="1:10" s="1" customFormat="1" ht="15">
      <c r="A17" s="27" t="s">
        <v>797</v>
      </c>
      <c r="B17" s="16" t="s">
        <v>115</v>
      </c>
      <c r="C17" s="23">
        <v>75</v>
      </c>
      <c r="D17" s="23">
        <v>2665</v>
      </c>
      <c r="E17" s="12">
        <f>IF('Expansion Pool'!C17=0,0,'Expansion Pool'!D17/'Expansion Pool'!C17)</f>
        <v>35.53333333333333</v>
      </c>
      <c r="F17" s="19">
        <f>IF('Expansion Pool'!C17=0,0,'Expansion Pool'!C17)</f>
        <v>75</v>
      </c>
      <c r="G17" s="19">
        <f>IF('Expansion Pool'!D17=0,0,IF('Expansion Pool'!D17&lt;750,'Expansion Pool'!D17*1.05,'Expansion Pool'!D17*1.1))</f>
        <v>2931.5000000000005</v>
      </c>
      <c r="H17" s="26"/>
      <c r="I17" s="4">
        <v>1</v>
      </c>
      <c r="J17" s="4">
        <v>240</v>
      </c>
    </row>
    <row r="18" spans="1:12" s="22" customFormat="1" ht="15">
      <c r="A18" s="15" t="s">
        <v>798</v>
      </c>
      <c r="B18" s="16" t="s">
        <v>174</v>
      </c>
      <c r="C18" s="17">
        <v>49</v>
      </c>
      <c r="D18" s="18">
        <v>904</v>
      </c>
      <c r="E18" s="12">
        <f>IF('Expansion Pool'!C18=0,0,'Expansion Pool'!D18/'Expansion Pool'!C18)</f>
        <v>18.448979591836736</v>
      </c>
      <c r="F18" s="19">
        <f>IF('Expansion Pool'!C18=0,0,'Expansion Pool'!C18)</f>
        <v>49</v>
      </c>
      <c r="G18" s="19">
        <f>IF('Expansion Pool'!D18=0,0,IF('Expansion Pool'!D18&lt;750,'Expansion Pool'!D18*1.05,'Expansion Pool'!D18*1.1))</f>
        <v>994.4000000000001</v>
      </c>
      <c r="H18" s="20"/>
      <c r="I18" s="21">
        <v>45</v>
      </c>
      <c r="J18" s="4">
        <v>314</v>
      </c>
      <c r="K18" s="20"/>
      <c r="L18" s="20"/>
    </row>
    <row r="19" spans="1:10" s="1" customFormat="1" ht="15">
      <c r="A19" s="2" t="s">
        <v>799</v>
      </c>
      <c r="B19" s="2" t="s">
        <v>241</v>
      </c>
      <c r="C19" s="17">
        <v>72</v>
      </c>
      <c r="D19" s="17">
        <v>2100</v>
      </c>
      <c r="E19" s="12">
        <f>IF('Expansion Pool'!C19=0,0,'Expansion Pool'!D19/'Expansion Pool'!C19)</f>
        <v>29.166666666666668</v>
      </c>
      <c r="F19" s="19">
        <f>IF('Expansion Pool'!C19=0,0,'Expansion Pool'!C19)</f>
        <v>72</v>
      </c>
      <c r="G19" s="19">
        <f>IF('Expansion Pool'!D19=0,0,IF('Expansion Pool'!D19&lt;750,'Expansion Pool'!D19*1.05,'Expansion Pool'!D19*1.1))</f>
        <v>2310</v>
      </c>
      <c r="I19" s="4">
        <v>54</v>
      </c>
      <c r="J19" s="4">
        <v>314</v>
      </c>
    </row>
    <row r="20" spans="1:10" s="22" customFormat="1" ht="15">
      <c r="A20" s="27" t="s">
        <v>800</v>
      </c>
      <c r="B20" s="16" t="s">
        <v>19</v>
      </c>
      <c r="C20" s="23">
        <v>17</v>
      </c>
      <c r="D20" s="23">
        <v>296</v>
      </c>
      <c r="E20" s="12">
        <v>17.41176470588235</v>
      </c>
      <c r="F20" s="19">
        <v>17</v>
      </c>
      <c r="G20" s="19">
        <v>310.8</v>
      </c>
      <c r="H20" s="26"/>
      <c r="I20" s="21">
        <v>45</v>
      </c>
      <c r="J20" s="21">
        <v>424</v>
      </c>
    </row>
    <row r="21" spans="1:12" ht="15">
      <c r="A21" s="2" t="s">
        <v>801</v>
      </c>
      <c r="B21" s="16" t="s">
        <v>108</v>
      </c>
      <c r="C21" s="23">
        <v>73</v>
      </c>
      <c r="D21" s="23">
        <v>2390</v>
      </c>
      <c r="E21" s="12">
        <f>IF('Expansion Pool'!C21=0,0,'Expansion Pool'!D21/'Expansion Pool'!C21)</f>
        <v>32.73972602739726</v>
      </c>
      <c r="F21" s="19">
        <f>IF('Expansion Pool'!C21=0,0,'Expansion Pool'!C21)</f>
        <v>73</v>
      </c>
      <c r="G21" s="19">
        <f>IF('Expansion Pool'!D21=0,0,IF('Expansion Pool'!D21&lt;750,'Expansion Pool'!D21*1.05,'Expansion Pool'!D21*1.1))</f>
        <v>2629</v>
      </c>
      <c r="H21" s="10"/>
      <c r="I21" s="21">
        <v>435</v>
      </c>
      <c r="J21" s="21">
        <v>425</v>
      </c>
      <c r="K21" s="22"/>
      <c r="L21" s="22"/>
    </row>
    <row r="22" spans="1:11" ht="15">
      <c r="A22" s="15" t="s">
        <v>802</v>
      </c>
      <c r="B22" s="16" t="s">
        <v>115</v>
      </c>
      <c r="C22" s="23">
        <v>63</v>
      </c>
      <c r="D22" s="23">
        <v>1407</v>
      </c>
      <c r="E22" s="12">
        <f>IF('Expansion Pool'!C22=0,0,'Expansion Pool'!D22/'Expansion Pool'!C22)</f>
        <v>22.333333333333332</v>
      </c>
      <c r="F22" s="19">
        <f>IF('Expansion Pool'!C22=0,0,'Expansion Pool'!C22)</f>
        <v>63</v>
      </c>
      <c r="G22" s="19">
        <f>IF('Expansion Pool'!D22=0,0,IF('Expansion Pool'!D22&lt;750,'Expansion Pool'!D22*1.05,'Expansion Pool'!D22*1.1))</f>
        <v>1547.7</v>
      </c>
      <c r="I22" s="21">
        <v>12</v>
      </c>
      <c r="J22" s="4">
        <v>230</v>
      </c>
      <c r="K22" s="22"/>
    </row>
    <row r="23" spans="1:10" s="1" customFormat="1" ht="15">
      <c r="A23" s="15" t="s">
        <v>803</v>
      </c>
      <c r="B23" s="16" t="s">
        <v>156</v>
      </c>
      <c r="C23" s="23">
        <v>77</v>
      </c>
      <c r="D23" s="23">
        <v>2282</v>
      </c>
      <c r="E23" s="12">
        <f>IF('Expansion Pool'!C23=0,0,'Expansion Pool'!D23/'Expansion Pool'!C23)</f>
        <v>29.636363636363637</v>
      </c>
      <c r="F23" s="19">
        <f>IF('Expansion Pool'!C23=0,0,'Expansion Pool'!C23)</f>
        <v>77</v>
      </c>
      <c r="G23" s="19">
        <f>IF('Expansion Pool'!D23=0,0,IF('Expansion Pool'!D23&lt;750,'Expansion Pool'!D23*1.05,'Expansion Pool'!D23*1.1))</f>
        <v>2510.2000000000003</v>
      </c>
      <c r="H23" s="20"/>
      <c r="I23" s="4">
        <v>45</v>
      </c>
      <c r="J23" s="4">
        <v>314</v>
      </c>
    </row>
    <row r="24" spans="1:13" s="1" customFormat="1" ht="15">
      <c r="A24" s="24" t="s">
        <v>804</v>
      </c>
      <c r="B24" s="16" t="s">
        <v>156</v>
      </c>
      <c r="C24" s="23">
        <v>66</v>
      </c>
      <c r="D24" s="23">
        <v>2186</v>
      </c>
      <c r="E24" s="12">
        <f>IF('Expansion Pool'!C24=0,0,'Expansion Pool'!D24/'Expansion Pool'!C24)</f>
        <v>33.121212121212125</v>
      </c>
      <c r="F24" s="19">
        <f>IF('Expansion Pool'!C24=0,0,'Expansion Pool'!C24)</f>
        <v>66</v>
      </c>
      <c r="G24" s="19">
        <f>IF('Expansion Pool'!D24=0,0,IF('Expansion Pool'!D24&lt;750,'Expansion Pool'!D24*1.05,'Expansion Pool'!D24*1.1))</f>
        <v>2404.6000000000004</v>
      </c>
      <c r="H24" s="22"/>
      <c r="I24" s="25">
        <v>34</v>
      </c>
      <c r="J24" s="4">
        <v>433</v>
      </c>
      <c r="K24" s="26"/>
      <c r="L24" s="26"/>
      <c r="M24" s="26"/>
    </row>
    <row r="25" spans="1:10" s="1" customFormat="1" ht="15">
      <c r="A25" s="24" t="s">
        <v>805</v>
      </c>
      <c r="B25" s="16" t="s">
        <v>50</v>
      </c>
      <c r="C25" s="23">
        <v>31</v>
      </c>
      <c r="D25" s="23">
        <v>815</v>
      </c>
      <c r="E25" s="12">
        <v>26.29032258064516</v>
      </c>
      <c r="F25" s="19">
        <v>31</v>
      </c>
      <c r="G25" s="19">
        <v>896.5000000000001</v>
      </c>
      <c r="H25" s="19"/>
      <c r="I25" s="61">
        <v>5</v>
      </c>
      <c r="J25" s="4">
        <v>204</v>
      </c>
    </row>
    <row r="26" spans="1:10" s="22" customFormat="1" ht="15">
      <c r="A26" s="2" t="s">
        <v>806</v>
      </c>
      <c r="B26" s="16" t="s">
        <v>60</v>
      </c>
      <c r="C26" s="23">
        <v>73</v>
      </c>
      <c r="D26" s="23">
        <v>1914</v>
      </c>
      <c r="E26" s="12">
        <f>IF('Expansion Pool'!C26=0,0,'Expansion Pool'!D26/'Expansion Pool'!C26)</f>
        <v>26.21917808219178</v>
      </c>
      <c r="F26" s="19">
        <f>IF('Expansion Pool'!C26=0,0,'Expansion Pool'!C26)</f>
        <v>73</v>
      </c>
      <c r="G26" s="19">
        <f>IF('Expansion Pool'!D26=0,0,IF('Expansion Pool'!D26&lt;750,'Expansion Pool'!D26*1.05,'Expansion Pool'!D26*1.1))</f>
        <v>2105.4</v>
      </c>
      <c r="H26" s="1"/>
      <c r="I26" s="4">
        <v>34</v>
      </c>
      <c r="J26" s="4">
        <v>433</v>
      </c>
    </row>
    <row r="27" spans="1:11" s="1" customFormat="1" ht="15">
      <c r="A27" s="27" t="s">
        <v>807</v>
      </c>
      <c r="B27" s="16" t="s">
        <v>60</v>
      </c>
      <c r="C27" s="23">
        <v>74</v>
      </c>
      <c r="D27" s="23">
        <v>1432</v>
      </c>
      <c r="E27" s="12">
        <f>IF('Expansion Pool'!C27=0,0,'Expansion Pool'!D27/'Expansion Pool'!C27)</f>
        <v>19.35135135135135</v>
      </c>
      <c r="F27" s="19">
        <f>IF('Expansion Pool'!C27=0,0,'Expansion Pool'!C27)</f>
        <v>74</v>
      </c>
      <c r="G27" s="19">
        <f>IF('Expansion Pool'!D27=0,0,IF('Expansion Pool'!D27&lt;750,'Expansion Pool'!D27*1.05,'Expansion Pool'!D27*1.1))</f>
        <v>1575.2</v>
      </c>
      <c r="H27" s="39"/>
      <c r="I27" s="4">
        <v>32</v>
      </c>
      <c r="J27" s="4">
        <v>433</v>
      </c>
      <c r="K27" s="26"/>
    </row>
    <row r="28" spans="1:10" s="22" customFormat="1" ht="15">
      <c r="A28" s="2" t="s">
        <v>808</v>
      </c>
      <c r="B28" s="16" t="s">
        <v>45</v>
      </c>
      <c r="C28" s="23">
        <v>82</v>
      </c>
      <c r="D28" s="23">
        <v>2092</v>
      </c>
      <c r="E28" s="12">
        <f>IF('Expansion Pool'!C28=0,0,'Expansion Pool'!D28/'Expansion Pool'!C28)</f>
        <v>25.51219512195122</v>
      </c>
      <c r="F28" s="19">
        <f>IF('Expansion Pool'!C28=0,0,'Expansion Pool'!C28)</f>
        <v>82</v>
      </c>
      <c r="G28" s="19">
        <f>IF('Expansion Pool'!D28=0,0,IF('Expansion Pool'!D28&lt;750,'Expansion Pool'!D28*1.05,'Expansion Pool'!D28*1.1))</f>
        <v>2301.2000000000003</v>
      </c>
      <c r="H28" s="1"/>
      <c r="I28" s="4">
        <v>23</v>
      </c>
      <c r="J28" s="4">
        <v>332</v>
      </c>
    </row>
    <row r="29" spans="1:10" s="22" customFormat="1" ht="15">
      <c r="A29" s="2" t="s">
        <v>809</v>
      </c>
      <c r="B29" s="16" t="s">
        <v>108</v>
      </c>
      <c r="C29" s="23">
        <v>77</v>
      </c>
      <c r="D29" s="23">
        <v>1516</v>
      </c>
      <c r="E29" s="12">
        <f>IF('Expansion Pool'!C29=0,0,'Expansion Pool'!D29/'Expansion Pool'!C29)</f>
        <v>19.68831168831169</v>
      </c>
      <c r="F29" s="19">
        <f>IF('Expansion Pool'!C29=0,0,'Expansion Pool'!C29)</f>
        <v>77</v>
      </c>
      <c r="G29" s="19">
        <f>IF('Expansion Pool'!D29=0,0,IF('Expansion Pool'!D29&lt;750,'Expansion Pool'!D29*1.05,'Expansion Pool'!D29*1.1))</f>
        <v>1667.6000000000001</v>
      </c>
      <c r="H29" s="1"/>
      <c r="I29" s="4">
        <v>12</v>
      </c>
      <c r="J29" s="4">
        <v>230</v>
      </c>
    </row>
    <row r="30" spans="1:11" s="22" customFormat="1" ht="15">
      <c r="A30" s="16" t="s">
        <v>810</v>
      </c>
      <c r="B30" s="16" t="s">
        <v>87</v>
      </c>
      <c r="C30" s="23">
        <v>42</v>
      </c>
      <c r="D30" s="23">
        <v>767</v>
      </c>
      <c r="E30" s="12">
        <f>IF('Expansion Pool'!C30=0,0,'Expansion Pool'!D30/'Expansion Pool'!C30)</f>
        <v>18.261904761904763</v>
      </c>
      <c r="F30" s="19">
        <f>IF('Expansion Pool'!C30=0,0,'Expansion Pool'!C30)</f>
        <v>42</v>
      </c>
      <c r="G30" s="19">
        <f>IF('Expansion Pool'!D30=0,0,IF('Expansion Pool'!D30&lt;750,'Expansion Pool'!D30*1.05,'Expansion Pool'!D30*1.1))</f>
        <v>843.7</v>
      </c>
      <c r="H30" s="1"/>
      <c r="I30" s="4">
        <v>12</v>
      </c>
      <c r="J30" s="4">
        <v>332</v>
      </c>
      <c r="K30" s="15"/>
    </row>
    <row r="31" spans="1:10" s="1" customFormat="1" ht="15">
      <c r="A31" s="24" t="s">
        <v>811</v>
      </c>
      <c r="B31" s="16" t="s">
        <v>81</v>
      </c>
      <c r="C31" s="23">
        <v>82</v>
      </c>
      <c r="D31" s="23">
        <v>2194</v>
      </c>
      <c r="E31" s="12">
        <f>IF('Expansion Pool'!C31=0,0,'Expansion Pool'!D31/'Expansion Pool'!C31)</f>
        <v>26.75609756097561</v>
      </c>
      <c r="F31" s="19">
        <f>IF('Expansion Pool'!C31=0,0,'Expansion Pool'!C31)</f>
        <v>82</v>
      </c>
      <c r="G31" s="19">
        <f>IF('Expansion Pool'!D31=0,0,IF('Expansion Pool'!D31&lt;750,'Expansion Pool'!D31*1.05,'Expansion Pool'!D31*1.1))</f>
        <v>2413.4</v>
      </c>
      <c r="H31" s="22"/>
      <c r="I31" s="25">
        <v>54</v>
      </c>
      <c r="J31" s="4">
        <v>425</v>
      </c>
    </row>
    <row r="32" spans="1:10" s="1" customFormat="1" ht="15">
      <c r="A32" s="27" t="s">
        <v>812</v>
      </c>
      <c r="B32" s="27" t="s">
        <v>32</v>
      </c>
      <c r="C32" s="23">
        <v>48</v>
      </c>
      <c r="D32" s="23">
        <v>721</v>
      </c>
      <c r="E32" s="12">
        <v>15.020833333333334</v>
      </c>
      <c r="F32" s="19">
        <v>48</v>
      </c>
      <c r="G32" s="19">
        <v>757.05</v>
      </c>
      <c r="H32" s="26"/>
      <c r="I32" s="4">
        <v>231</v>
      </c>
      <c r="J32" s="4">
        <v>331</v>
      </c>
    </row>
    <row r="33" spans="1:10" ht="15">
      <c r="A33" s="2" t="s">
        <v>813</v>
      </c>
      <c r="B33" s="16" t="s">
        <v>19</v>
      </c>
      <c r="C33" s="23">
        <v>62</v>
      </c>
      <c r="D33" s="23">
        <v>1971</v>
      </c>
      <c r="E33" s="12">
        <f>IF('Expansion Pool'!C33=0,0,'Expansion Pool'!D33/'Expansion Pool'!C33)</f>
        <v>31.79032258064516</v>
      </c>
      <c r="F33" s="19">
        <f>IF('Expansion Pool'!C33=0,0,'Expansion Pool'!C33)</f>
        <v>62</v>
      </c>
      <c r="G33" s="19">
        <f>IF('Expansion Pool'!D33=0,0,IF('Expansion Pool'!D33&lt;750,'Expansion Pool'!D33*1.05,'Expansion Pool'!D33*1.1))</f>
        <v>2168.1000000000004</v>
      </c>
      <c r="H33" s="10"/>
      <c r="I33" s="21">
        <v>23</v>
      </c>
      <c r="J33" s="21">
        <v>342</v>
      </c>
    </row>
    <row r="34" spans="1:10" s="1" customFormat="1" ht="15">
      <c r="A34" s="24" t="s">
        <v>814</v>
      </c>
      <c r="B34" s="16" t="s">
        <v>112</v>
      </c>
      <c r="C34" s="23">
        <v>42</v>
      </c>
      <c r="D34" s="17">
        <v>1000</v>
      </c>
      <c r="E34" s="12">
        <f>IF('Expansion Pool'!C34=0,0,'Expansion Pool'!D34/'Expansion Pool'!C34)</f>
        <v>23.80952380952381</v>
      </c>
      <c r="F34" s="19">
        <f>IF('Expansion Pool'!C34=0,0,'Expansion Pool'!C34)</f>
        <v>42</v>
      </c>
      <c r="G34" s="19">
        <f>IF('Expansion Pool'!D34=0,0,IF('Expansion Pool'!D34&lt;750,'Expansion Pool'!D34*1.05,'Expansion Pool'!D34*1.1))</f>
        <v>1100</v>
      </c>
      <c r="H34" s="22"/>
      <c r="I34" s="21">
        <v>32</v>
      </c>
      <c r="J34" s="4">
        <v>322</v>
      </c>
    </row>
    <row r="35" spans="1:12" s="1" customFormat="1" ht="15">
      <c r="A35" s="27"/>
      <c r="B35" s="16"/>
      <c r="C35" s="62"/>
      <c r="D35" s="62"/>
      <c r="E35" s="37"/>
      <c r="F35" s="19"/>
      <c r="G35" s="19"/>
      <c r="H35" s="26"/>
      <c r="I35" s="4"/>
      <c r="J35" s="4"/>
      <c r="K35" s="2"/>
      <c r="L35" s="2"/>
    </row>
    <row r="36" spans="1:12" s="1" customFormat="1" ht="15">
      <c r="A36" s="27"/>
      <c r="B36" s="16"/>
      <c r="C36" s="62"/>
      <c r="D36" s="62"/>
      <c r="E36" s="37"/>
      <c r="F36" s="19"/>
      <c r="G36" s="19"/>
      <c r="H36" s="26"/>
      <c r="I36" s="4"/>
      <c r="J36" s="4"/>
      <c r="K36" s="2"/>
      <c r="L36" s="2"/>
    </row>
    <row r="37" spans="1:11" ht="15">
      <c r="A37" s="15" t="s">
        <v>778</v>
      </c>
      <c r="B37" s="2"/>
      <c r="C37" s="63"/>
      <c r="D37" s="63"/>
      <c r="E37" s="63"/>
      <c r="F37" s="13"/>
      <c r="G37" s="46"/>
      <c r="H37" s="2"/>
      <c r="I37" s="58"/>
      <c r="K37" s="15"/>
    </row>
    <row r="38" spans="1:11" ht="15">
      <c r="A38" s="15" t="s">
        <v>779</v>
      </c>
      <c r="B38" s="2"/>
      <c r="C38" s="63"/>
      <c r="D38" s="63"/>
      <c r="E38" s="63"/>
      <c r="F38" s="13"/>
      <c r="G38" s="46"/>
      <c r="H38" s="2"/>
      <c r="I38" s="58"/>
      <c r="K38" s="15"/>
    </row>
    <row r="39" spans="1:11" ht="15">
      <c r="A39" s="15" t="s">
        <v>780</v>
      </c>
      <c r="B39" s="2"/>
      <c r="C39" s="63"/>
      <c r="D39" s="63"/>
      <c r="E39" s="63"/>
      <c r="F39" s="13"/>
      <c r="G39" s="46"/>
      <c r="H39" s="2"/>
      <c r="I39" s="58"/>
      <c r="K39" s="15"/>
    </row>
    <row r="40" spans="1:11" ht="15">
      <c r="A40" s="15" t="s">
        <v>781</v>
      </c>
      <c r="B40" s="2"/>
      <c r="C40" s="63"/>
      <c r="D40" s="63"/>
      <c r="E40" s="63"/>
      <c r="F40" s="13"/>
      <c r="G40" s="46"/>
      <c r="H40" s="2"/>
      <c r="I40" s="58"/>
      <c r="K40" s="15"/>
    </row>
    <row r="41" spans="1:11" ht="15">
      <c r="A41" s="15" t="s">
        <v>782</v>
      </c>
      <c r="B41" s="2"/>
      <c r="C41" s="63"/>
      <c r="D41" s="63"/>
      <c r="E41" s="63"/>
      <c r="F41" s="13"/>
      <c r="G41" s="46"/>
      <c r="H41" s="2"/>
      <c r="I41" s="58"/>
      <c r="K41" s="15"/>
    </row>
    <row r="42" spans="1:11" ht="15">
      <c r="A42" s="15" t="s">
        <v>815</v>
      </c>
      <c r="B42" s="2"/>
      <c r="C42" s="63"/>
      <c r="D42" s="63"/>
      <c r="E42" s="63"/>
      <c r="F42" s="13"/>
      <c r="G42" s="46"/>
      <c r="H42" s="2"/>
      <c r="I42" s="58"/>
      <c r="K42" s="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4"/>
  <sheetViews>
    <sheetView zoomScale="75" zoomScaleNormal="75" workbookViewId="0" topLeftCell="A1">
      <selection activeCell="D20" activeCellId="1" sqref="F307:G307 D20"/>
    </sheetView>
  </sheetViews>
  <sheetFormatPr defaultColWidth="9.140625" defaultRowHeight="12.75"/>
  <cols>
    <col min="1" max="1" width="26.8515625" style="22" customWidth="1"/>
    <col min="2" max="2" width="6.57421875" style="26" customWidth="1"/>
    <col min="3" max="3" width="5.7109375" style="22" customWidth="1"/>
    <col min="4" max="4" width="8.00390625" style="22" customWidth="1"/>
    <col min="5" max="5" width="8.00390625" style="24" customWidth="1"/>
    <col min="6" max="6" width="7.28125" style="64" customWidth="1"/>
    <col min="7" max="7" width="8.00390625" style="64" customWidth="1"/>
    <col min="8" max="8" width="1.8515625" style="22" customWidth="1"/>
    <col min="9" max="9" width="12.140625" style="26" customWidth="1"/>
    <col min="10" max="10" width="14.7109375" style="4" customWidth="1"/>
    <col min="11" max="16384" width="9.00390625" style="22" customWidth="1"/>
  </cols>
  <sheetData>
    <row r="1" spans="1:2" ht="16.5">
      <c r="A1" s="65" t="s">
        <v>816</v>
      </c>
      <c r="B1" s="65"/>
    </row>
    <row r="2" spans="1:9" ht="15">
      <c r="A2" s="24"/>
      <c r="B2" s="27"/>
      <c r="I2" s="4"/>
    </row>
    <row r="3" spans="1:10" ht="15">
      <c r="A3" s="24"/>
      <c r="B3" s="66" t="s">
        <v>1</v>
      </c>
      <c r="D3" s="67"/>
      <c r="E3" s="67"/>
      <c r="F3" s="68" t="s">
        <v>2</v>
      </c>
      <c r="G3" s="68" t="s">
        <v>3</v>
      </c>
      <c r="H3" s="67"/>
      <c r="I3" s="66"/>
      <c r="J3" s="9" t="s">
        <v>4</v>
      </c>
    </row>
    <row r="4" spans="1:10" ht="15">
      <c r="A4" s="24"/>
      <c r="B4" s="66" t="s">
        <v>6</v>
      </c>
      <c r="C4" s="67" t="s">
        <v>7</v>
      </c>
      <c r="D4" s="67" t="s">
        <v>3</v>
      </c>
      <c r="E4" s="67" t="s">
        <v>8</v>
      </c>
      <c r="F4" s="68" t="s">
        <v>9</v>
      </c>
      <c r="G4" s="68" t="s">
        <v>9</v>
      </c>
      <c r="H4" s="67"/>
      <c r="I4" s="66" t="s">
        <v>10</v>
      </c>
      <c r="J4" s="9" t="s">
        <v>11</v>
      </c>
    </row>
    <row r="5" spans="1:11" s="1" customFormat="1" ht="15">
      <c r="A5" s="27" t="s">
        <v>817</v>
      </c>
      <c r="B5" s="16" t="s">
        <v>50</v>
      </c>
      <c r="C5" s="23">
        <v>17</v>
      </c>
      <c r="D5" s="23">
        <v>215</v>
      </c>
      <c r="E5" s="12">
        <v>12.647058823529411</v>
      </c>
      <c r="F5" s="19">
        <f>IF('Free Agents'!C5=0,0,'Free Agents'!C5)</f>
        <v>17</v>
      </c>
      <c r="G5" s="19">
        <f>IF('Free Agents'!D5=0,0,IF('Free Agents'!D5&lt;750,'Free Agents'!D5*1.05,'Free Agents'!D5*1.1))</f>
        <v>225.75</v>
      </c>
      <c r="H5" s="26"/>
      <c r="I5" s="26">
        <v>45</v>
      </c>
      <c r="J5" s="26">
        <v>324</v>
      </c>
      <c r="K5" s="5"/>
    </row>
    <row r="6" spans="1:11" s="1" customFormat="1" ht="15">
      <c r="A6" s="15" t="s">
        <v>818</v>
      </c>
      <c r="B6" s="15" t="s">
        <v>22</v>
      </c>
      <c r="C6" s="23">
        <v>18</v>
      </c>
      <c r="D6" s="23">
        <v>64</v>
      </c>
      <c r="E6" s="12">
        <f>IF('Free Agents'!C6=0,0,'Free Agents'!D6/'Free Agents'!C6)</f>
        <v>3.5555555555555554</v>
      </c>
      <c r="F6" s="19">
        <f>IF('Free Agents'!C6=0,0,'Free Agents'!C6)</f>
        <v>18</v>
      </c>
      <c r="G6" s="19">
        <f>IF('Free Agents'!D6=0,0,IF('Free Agents'!D6&lt;750,'Free Agents'!D6*1.05,'Free Agents'!D6*1.1))</f>
        <v>67.2</v>
      </c>
      <c r="H6" s="13"/>
      <c r="I6" s="21">
        <v>45</v>
      </c>
      <c r="J6" s="21">
        <v>313</v>
      </c>
      <c r="K6" s="5"/>
    </row>
    <row r="7" spans="1:10" s="20" customFormat="1" ht="15">
      <c r="A7" s="15" t="s">
        <v>819</v>
      </c>
      <c r="B7" s="15" t="s">
        <v>32</v>
      </c>
      <c r="C7" s="23">
        <v>16</v>
      </c>
      <c r="D7" s="23">
        <v>143</v>
      </c>
      <c r="E7" s="12">
        <f>IF('Free Agents'!C7=0,0,'Free Agents'!D7/'Free Agents'!C7)</f>
        <v>8.9375</v>
      </c>
      <c r="F7" s="19">
        <f>IF('Free Agents'!C7=0,0,'Free Agents'!C7)</f>
        <v>16</v>
      </c>
      <c r="G7" s="19">
        <f>IF('Free Agents'!D7=0,0,IF('Free Agents'!D7&lt;750,'Free Agents'!D7*1.05,'Free Agents'!D7*1.1))</f>
        <v>150.15</v>
      </c>
      <c r="H7" s="22"/>
      <c r="I7" s="21">
        <v>5</v>
      </c>
      <c r="J7" s="21">
        <v>314</v>
      </c>
    </row>
    <row r="8" spans="1:10" s="20" customFormat="1" ht="15">
      <c r="A8" s="15" t="s">
        <v>820</v>
      </c>
      <c r="B8" s="15" t="s">
        <v>24</v>
      </c>
      <c r="C8" s="23">
        <v>2</v>
      </c>
      <c r="D8" s="23">
        <v>3</v>
      </c>
      <c r="E8" s="12">
        <f>IF('Free Agents'!C8=0,0,'Free Agents'!D8/'Free Agents'!C8)</f>
        <v>1.5</v>
      </c>
      <c r="F8" s="19">
        <f>IF('Free Agents'!C8=0,0,'Free Agents'!C8)</f>
        <v>2</v>
      </c>
      <c r="G8" s="19">
        <f>IF('Free Agents'!D8=0,0,IF('Free Agents'!D8&lt;750,'Free Agents'!D8*1.05,'Free Agents'!D8*1.1))</f>
        <v>3.1500000000000004</v>
      </c>
      <c r="H8" s="39"/>
      <c r="I8" s="21">
        <v>4</v>
      </c>
      <c r="J8" s="21">
        <v>313</v>
      </c>
    </row>
    <row r="9" spans="1:12" s="26" customFormat="1" ht="15">
      <c r="A9" s="15" t="s">
        <v>821</v>
      </c>
      <c r="B9" s="15" t="s">
        <v>74</v>
      </c>
      <c r="C9" s="23">
        <v>3</v>
      </c>
      <c r="D9" s="23">
        <v>3</v>
      </c>
      <c r="E9" s="12">
        <f>IF('Free Agents'!C9=0,0,'Free Agents'!D9/'Free Agents'!C9)</f>
        <v>1</v>
      </c>
      <c r="F9" s="19">
        <f>IF('Free Agents'!C9=0,0,'Free Agents'!C9)</f>
        <v>3</v>
      </c>
      <c r="G9" s="19">
        <f>IF('Free Agents'!D9=0,0,IF('Free Agents'!D9&lt;750,'Free Agents'!D9*1.05,'Free Agents'!D9*1.1))</f>
        <v>3.1500000000000004</v>
      </c>
      <c r="H9" s="13"/>
      <c r="I9" s="21">
        <v>5</v>
      </c>
      <c r="J9" s="21">
        <v>204</v>
      </c>
      <c r="K9" s="1"/>
      <c r="L9" s="1"/>
    </row>
    <row r="10" spans="1:14" s="26" customFormat="1" ht="15">
      <c r="A10" s="27" t="s">
        <v>822</v>
      </c>
      <c r="B10" s="16" t="s">
        <v>60</v>
      </c>
      <c r="C10" s="23">
        <v>29</v>
      </c>
      <c r="D10" s="23">
        <v>180</v>
      </c>
      <c r="E10" s="12">
        <v>6.206896551724138</v>
      </c>
      <c r="F10" s="19">
        <f>IF('Free Agents'!C10=0,0,'Free Agents'!C10)</f>
        <v>29</v>
      </c>
      <c r="G10" s="19">
        <f>IF('Free Agents'!D10=0,0,IF('Free Agents'!D10&lt;750,'Free Agents'!D10*1.05,'Free Agents'!D10*1.1))</f>
        <v>189</v>
      </c>
      <c r="I10" s="4">
        <v>45</v>
      </c>
      <c r="J10" s="4">
        <v>424</v>
      </c>
      <c r="K10" s="2"/>
      <c r="L10" s="2"/>
      <c r="M10" s="2"/>
      <c r="N10" s="2"/>
    </row>
    <row r="11" spans="1:13" s="26" customFormat="1" ht="15">
      <c r="A11" s="15" t="s">
        <v>823</v>
      </c>
      <c r="B11" s="15" t="s">
        <v>112</v>
      </c>
      <c r="C11" s="23">
        <v>2</v>
      </c>
      <c r="D11" s="23">
        <v>74</v>
      </c>
      <c r="E11" s="12">
        <f>IF('Free Agents'!C11=0,0,'Free Agents'!D11/'Free Agents'!C11)</f>
        <v>37</v>
      </c>
      <c r="F11" s="19">
        <f>IF('Free Agents'!C11=0,0,'Free Agents'!C11)</f>
        <v>2</v>
      </c>
      <c r="G11" s="19">
        <f>IF('Free Agents'!D11=0,0,IF('Free Agents'!D11&lt;750,'Free Agents'!D11*1.05,'Free Agents'!D11*1.1))</f>
        <v>77.7</v>
      </c>
      <c r="H11" s="13"/>
      <c r="I11" s="21">
        <v>23</v>
      </c>
      <c r="J11" s="21">
        <v>341</v>
      </c>
      <c r="K11" s="1"/>
      <c r="L11" s="1"/>
      <c r="M11" s="1"/>
    </row>
    <row r="12" spans="1:10" s="20" customFormat="1" ht="15">
      <c r="A12" s="2" t="s">
        <v>824</v>
      </c>
      <c r="B12" s="16" t="s">
        <v>108</v>
      </c>
      <c r="C12" s="23">
        <v>36</v>
      </c>
      <c r="D12" s="23">
        <v>486</v>
      </c>
      <c r="E12" s="12">
        <v>13.5</v>
      </c>
      <c r="F12" s="19">
        <f>IF('Free Agents'!C12=0,0,'Free Agents'!C12)</f>
        <v>36</v>
      </c>
      <c r="G12" s="19">
        <f>IF('Free Agents'!D12=0,0,IF('Free Agents'!D12&lt;750,'Free Agents'!D12*1.05,'Free Agents'!D12*1.1))</f>
        <v>510.3</v>
      </c>
      <c r="H12" s="10"/>
      <c r="I12" s="4">
        <v>54</v>
      </c>
      <c r="J12" s="4">
        <v>204</v>
      </c>
    </row>
    <row r="13" spans="1:14" s="1" customFormat="1" ht="15">
      <c r="A13" s="15" t="s">
        <v>825</v>
      </c>
      <c r="B13" s="15" t="s">
        <v>19</v>
      </c>
      <c r="C13" s="23">
        <v>5</v>
      </c>
      <c r="D13" s="23">
        <v>89</v>
      </c>
      <c r="E13" s="12">
        <f>IF('Free Agents'!C13=0,0,'Free Agents'!D13/'Free Agents'!C13)</f>
        <v>17.8</v>
      </c>
      <c r="F13" s="19">
        <f>IF('Free Agents'!C13=0,0,'Free Agents'!C13)</f>
        <v>5</v>
      </c>
      <c r="G13" s="19">
        <f>IF('Free Agents'!D13=0,0,IF('Free Agents'!D13&lt;750,'Free Agents'!D13*1.05,'Free Agents'!D13*1.1))</f>
        <v>93.45</v>
      </c>
      <c r="I13" s="21">
        <v>23</v>
      </c>
      <c r="J13" s="21">
        <v>341</v>
      </c>
      <c r="K13" s="26"/>
      <c r="L13" s="27"/>
      <c r="M13" s="27"/>
      <c r="N13" s="27"/>
    </row>
    <row r="14" spans="1:11" s="1" customFormat="1" ht="15">
      <c r="A14" s="15" t="s">
        <v>826</v>
      </c>
      <c r="B14" s="15" t="s">
        <v>112</v>
      </c>
      <c r="C14" s="23">
        <v>6</v>
      </c>
      <c r="D14" s="23">
        <v>123</v>
      </c>
      <c r="E14" s="12">
        <f>IF('Free Agents'!C14=0,0,'Free Agents'!D14/'Free Agents'!C14)</f>
        <v>20.5</v>
      </c>
      <c r="F14" s="19">
        <f>IF('Free Agents'!C14=0,0,'Free Agents'!C14)</f>
        <v>6</v>
      </c>
      <c r="G14" s="19">
        <f>IF('Free Agents'!D14=0,0,IF('Free Agents'!D14&lt;750,'Free Agents'!D14*1.05,'Free Agents'!D14*1.1))</f>
        <v>129.15</v>
      </c>
      <c r="H14" s="13"/>
      <c r="I14" s="21">
        <v>12</v>
      </c>
      <c r="J14" s="21">
        <v>331</v>
      </c>
      <c r="K14" s="5"/>
    </row>
    <row r="15" spans="1:11" s="26" customFormat="1" ht="15">
      <c r="A15" s="2" t="s">
        <v>827</v>
      </c>
      <c r="B15" s="16" t="s">
        <v>60</v>
      </c>
      <c r="C15" s="17">
        <v>7</v>
      </c>
      <c r="D15" s="17">
        <v>67</v>
      </c>
      <c r="E15" s="12">
        <v>9.571428571428571</v>
      </c>
      <c r="F15" s="19">
        <f>IF('Free Agents'!C15=0,0,'Free Agents'!C15)</f>
        <v>7</v>
      </c>
      <c r="G15" s="19">
        <f>IF('Free Agents'!D15=0,0,IF('Free Agents'!D15&lt;750,'Free Agents'!D15*1.05,'Free Agents'!D15*1.1))</f>
        <v>70.35000000000001</v>
      </c>
      <c r="H15" s="1"/>
      <c r="I15" s="4">
        <v>12</v>
      </c>
      <c r="J15" s="4">
        <v>240</v>
      </c>
      <c r="K15" s="5"/>
    </row>
    <row r="16" spans="1:11" ht="15">
      <c r="A16" s="15" t="s">
        <v>828</v>
      </c>
      <c r="B16" s="15" t="s">
        <v>81</v>
      </c>
      <c r="C16" s="23">
        <v>8</v>
      </c>
      <c r="D16" s="23">
        <v>69</v>
      </c>
      <c r="E16" s="12">
        <f>IF('Free Agents'!C16=0,0,'Free Agents'!D16/'Free Agents'!C16)</f>
        <v>8.625</v>
      </c>
      <c r="F16" s="19">
        <f>IF('Free Agents'!C16=0,0,'Free Agents'!C16)</f>
        <v>8</v>
      </c>
      <c r="G16" s="19">
        <f>IF('Free Agents'!D16=0,0,IF('Free Agents'!D16&lt;750,'Free Agents'!D16*1.05,'Free Agents'!D16*1.1))</f>
        <v>72.45</v>
      </c>
      <c r="H16" s="26"/>
      <c r="I16" s="21">
        <v>12</v>
      </c>
      <c r="J16" s="21">
        <v>240</v>
      </c>
      <c r="K16" s="5"/>
    </row>
    <row r="17" spans="1:13" ht="15">
      <c r="A17" s="15" t="s">
        <v>829</v>
      </c>
      <c r="B17" s="15" t="s">
        <v>24</v>
      </c>
      <c r="C17" s="23">
        <v>4</v>
      </c>
      <c r="D17" s="23">
        <v>29</v>
      </c>
      <c r="E17" s="12">
        <f>IF('Free Agents'!C17=0,0,'Free Agents'!D17/'Free Agents'!C17)</f>
        <v>7.25</v>
      </c>
      <c r="F17" s="19">
        <f>IF('Free Agents'!C17=0,0,'Free Agents'!C17)</f>
        <v>4</v>
      </c>
      <c r="G17" s="19">
        <f>IF('Free Agents'!D17=0,0,IF('Free Agents'!D17&lt;750,'Free Agents'!D17*1.05,'Free Agents'!D17*1.1))</f>
        <v>30.450000000000003</v>
      </c>
      <c r="H17" s="1"/>
      <c r="I17" s="21">
        <v>2</v>
      </c>
      <c r="J17" s="21">
        <v>331</v>
      </c>
      <c r="K17" s="5"/>
      <c r="L17" s="15"/>
      <c r="M17" s="15"/>
    </row>
    <row r="18" spans="1:10" s="26" customFormat="1" ht="15">
      <c r="A18" s="47" t="s">
        <v>830</v>
      </c>
      <c r="B18" s="16" t="s">
        <v>241</v>
      </c>
      <c r="C18" s="23">
        <v>10</v>
      </c>
      <c r="D18" s="23">
        <v>93</v>
      </c>
      <c r="E18" s="37">
        <v>9.3</v>
      </c>
      <c r="F18" s="19">
        <f>IF('Free Agents'!C18=0,0,'Free Agents'!C18)</f>
        <v>10</v>
      </c>
      <c r="G18" s="19">
        <f>IF('Free Agents'!D18=0,0,IF('Free Agents'!D18&lt;750,'Free Agents'!D18*1.05,'Free Agents'!D18*1.1))</f>
        <v>97.65</v>
      </c>
      <c r="H18" s="22"/>
      <c r="I18" s="4">
        <v>43</v>
      </c>
      <c r="J18" s="4">
        <v>424</v>
      </c>
    </row>
    <row r="19" spans="1:13" ht="15">
      <c r="A19" s="47" t="s">
        <v>831</v>
      </c>
      <c r="B19" s="16" t="s">
        <v>115</v>
      </c>
      <c r="C19" s="23">
        <v>30</v>
      </c>
      <c r="D19" s="23">
        <v>192</v>
      </c>
      <c r="E19" s="12">
        <v>6.4</v>
      </c>
      <c r="F19" s="19">
        <f>IF('Free Agents'!C19=0,0,'Free Agents'!C19)</f>
        <v>30</v>
      </c>
      <c r="G19" s="19">
        <f>IF('Free Agents'!D19=0,0,IF('Free Agents'!D19&lt;750,'Free Agents'!D19*1.05,'Free Agents'!D19*1.1))</f>
        <v>201.60000000000002</v>
      </c>
      <c r="I19" s="25">
        <v>12</v>
      </c>
      <c r="J19" s="26">
        <v>341</v>
      </c>
      <c r="K19" s="5"/>
      <c r="L19" s="20"/>
      <c r="M19" s="20"/>
    </row>
    <row r="20" spans="1:11" ht="15">
      <c r="A20" s="15" t="s">
        <v>832</v>
      </c>
      <c r="B20" s="15" t="s">
        <v>69</v>
      </c>
      <c r="C20" s="23">
        <v>10</v>
      </c>
      <c r="D20" s="23">
        <v>76</v>
      </c>
      <c r="E20" s="12">
        <f>IF('Free Agents'!C20=0,0,'Free Agents'!D20/'Free Agents'!C20)</f>
        <v>7.6</v>
      </c>
      <c r="F20" s="19">
        <f>IF('Free Agents'!C20=0,0,'Free Agents'!C20)</f>
        <v>10</v>
      </c>
      <c r="G20" s="19">
        <f>IF('Free Agents'!D20=0,0,IF('Free Agents'!D20&lt;750,'Free Agents'!D20*1.05,'Free Agents'!D20*1.1))</f>
        <v>79.8</v>
      </c>
      <c r="H20" s="1"/>
      <c r="I20" s="21">
        <v>43</v>
      </c>
      <c r="J20" s="21">
        <v>433</v>
      </c>
      <c r="K20" s="5"/>
    </row>
    <row r="21" spans="1:11" s="1" customFormat="1" ht="15">
      <c r="A21" s="2" t="s">
        <v>833</v>
      </c>
      <c r="B21" s="16" t="s">
        <v>40</v>
      </c>
      <c r="C21" s="23">
        <v>47</v>
      </c>
      <c r="D21" s="23">
        <v>397</v>
      </c>
      <c r="E21" s="12">
        <v>8.446808510638299</v>
      </c>
      <c r="F21" s="19">
        <f>IF('Free Agents'!C21=0,0,'Free Agents'!C21)</f>
        <v>47</v>
      </c>
      <c r="G21" s="19">
        <f>IF('Free Agents'!D21=0,0,IF('Free Agents'!D21&lt;750,'Free Agents'!D21*1.05,'Free Agents'!D21*1.1))</f>
        <v>416.85</v>
      </c>
      <c r="I21" s="4">
        <v>21</v>
      </c>
      <c r="J21" s="4">
        <v>331</v>
      </c>
      <c r="K21" s="5"/>
    </row>
    <row r="22" spans="1:10" s="1" customFormat="1" ht="15">
      <c r="A22" s="2" t="s">
        <v>834</v>
      </c>
      <c r="B22" s="16" t="s">
        <v>103</v>
      </c>
      <c r="C22" s="23">
        <v>21</v>
      </c>
      <c r="D22" s="23">
        <v>209</v>
      </c>
      <c r="E22" s="12">
        <v>9.952380952380953</v>
      </c>
      <c r="F22" s="19">
        <f>IF('Free Agents'!C22=0,0,'Free Agents'!C22)</f>
        <v>21</v>
      </c>
      <c r="G22" s="19">
        <f>IF('Free Agents'!D22=0,0,IF('Free Agents'!D22&lt;750,'Free Agents'!D22*1.05,'Free Agents'!D22*1.1))</f>
        <v>219.45000000000002</v>
      </c>
      <c r="I22" s="4">
        <v>32</v>
      </c>
      <c r="J22" s="4">
        <v>322</v>
      </c>
    </row>
    <row r="23" spans="1:11" s="26" customFormat="1" ht="15">
      <c r="A23" s="2" t="s">
        <v>835</v>
      </c>
      <c r="B23" s="16" t="s">
        <v>100</v>
      </c>
      <c r="C23" s="23">
        <v>27</v>
      </c>
      <c r="D23" s="23">
        <v>423</v>
      </c>
      <c r="E23" s="12">
        <v>15.666666666666666</v>
      </c>
      <c r="F23" s="19">
        <f>IF('Free Agents'!C23=0,0,'Free Agents'!C23)</f>
        <v>27</v>
      </c>
      <c r="G23" s="19">
        <f>IF('Free Agents'!D23=0,0,IF('Free Agents'!D23&lt;750,'Free Agents'!D23*1.05,'Free Agents'!D23*1.1))</f>
        <v>444.15000000000003</v>
      </c>
      <c r="H23" s="1"/>
      <c r="I23" s="4">
        <v>45</v>
      </c>
      <c r="J23" s="4">
        <v>314</v>
      </c>
      <c r="K23" s="1"/>
    </row>
    <row r="24" spans="1:11" s="1" customFormat="1" ht="15">
      <c r="A24" s="15" t="s">
        <v>836</v>
      </c>
      <c r="B24" s="15" t="s">
        <v>19</v>
      </c>
      <c r="C24" s="23">
        <v>4</v>
      </c>
      <c r="D24" s="23">
        <v>22</v>
      </c>
      <c r="E24" s="12">
        <f>IF('Free Agents'!C24=0,0,'Free Agents'!D24/'Free Agents'!C24)</f>
        <v>5.5</v>
      </c>
      <c r="F24" s="19">
        <f>IF('Free Agents'!C24=0,0,'Free Agents'!C24)</f>
        <v>4</v>
      </c>
      <c r="G24" s="19">
        <f>IF('Free Agents'!D24=0,0,IF('Free Agents'!D24&lt;750,'Free Agents'!D24*1.05,'Free Agents'!D24*1.1))</f>
        <v>23.1</v>
      </c>
      <c r="I24" s="21">
        <v>2</v>
      </c>
      <c r="J24" s="21">
        <v>331</v>
      </c>
      <c r="K24" s="5"/>
    </row>
    <row r="25" spans="1:14" s="26" customFormat="1" ht="15">
      <c r="A25" s="15" t="s">
        <v>837</v>
      </c>
      <c r="B25" s="15" t="s">
        <v>108</v>
      </c>
      <c r="C25" s="23">
        <v>34</v>
      </c>
      <c r="D25" s="23">
        <v>344</v>
      </c>
      <c r="E25" s="12">
        <f>IF('Free Agents'!C25=0,0,'Free Agents'!D25/'Free Agents'!C25)</f>
        <v>10.117647058823529</v>
      </c>
      <c r="F25" s="19">
        <f>IF('Free Agents'!C25=0,0,'Free Agents'!C25)</f>
        <v>34</v>
      </c>
      <c r="G25" s="19">
        <f>IF('Free Agents'!D25=0,0,IF('Free Agents'!D25&lt;750,'Free Agents'!D25*1.05,'Free Agents'!D25*1.1))</f>
        <v>361.2</v>
      </c>
      <c r="H25" s="1"/>
      <c r="I25" s="21">
        <v>342</v>
      </c>
      <c r="J25" s="21">
        <v>322</v>
      </c>
      <c r="K25" s="1"/>
      <c r="L25" s="27"/>
      <c r="M25" s="27"/>
      <c r="N25" s="27"/>
    </row>
    <row r="26" spans="1:10" s="1" customFormat="1" ht="15">
      <c r="A26" s="2" t="s">
        <v>838</v>
      </c>
      <c r="B26" s="16" t="s">
        <v>38</v>
      </c>
      <c r="C26" s="23">
        <v>12</v>
      </c>
      <c r="D26" s="23">
        <v>103</v>
      </c>
      <c r="E26" s="12">
        <v>8.583333333333334</v>
      </c>
      <c r="F26" s="19">
        <f>IF('Free Agents'!C26=0,0,'Free Agents'!C26)</f>
        <v>12</v>
      </c>
      <c r="G26" s="19">
        <f>IF('Free Agents'!D26=0,0,IF('Free Agents'!D26&lt;750,'Free Agents'!D26*1.05,'Free Agents'!D26*1.1))</f>
        <v>108.15</v>
      </c>
      <c r="I26" s="4">
        <v>32</v>
      </c>
      <c r="J26" s="4">
        <v>423</v>
      </c>
    </row>
    <row r="27" spans="1:11" s="20" customFormat="1" ht="15">
      <c r="A27" s="27" t="s">
        <v>839</v>
      </c>
      <c r="B27" s="16" t="s">
        <v>66</v>
      </c>
      <c r="C27" s="23">
        <v>12</v>
      </c>
      <c r="D27" s="23">
        <v>177</v>
      </c>
      <c r="E27" s="12">
        <v>14.75</v>
      </c>
      <c r="F27" s="19">
        <f>IF('Free Agents'!C27=0,0,'Free Agents'!C27)</f>
        <v>12</v>
      </c>
      <c r="G27" s="19">
        <f>IF('Free Agents'!D27=0,0,IF('Free Agents'!D27&lt;750,'Free Agents'!D27*1.05,'Free Agents'!D27*1.1))</f>
        <v>185.85</v>
      </c>
      <c r="H27" s="26"/>
      <c r="I27" s="4">
        <v>21</v>
      </c>
      <c r="J27" s="4">
        <v>341</v>
      </c>
      <c r="K27" s="5"/>
    </row>
    <row r="28" spans="1:11" s="1" customFormat="1" ht="15">
      <c r="A28" s="2" t="s">
        <v>840</v>
      </c>
      <c r="B28" s="16" t="s">
        <v>38</v>
      </c>
      <c r="C28" s="23">
        <v>36</v>
      </c>
      <c r="D28" s="23">
        <v>529</v>
      </c>
      <c r="E28" s="12">
        <f>IF('Free Agents'!C28=0,0,'Free Agents'!D28/'Free Agents'!C28)</f>
        <v>14.694444444444445</v>
      </c>
      <c r="F28" s="19">
        <f>IF('Free Agents'!C28=0,0,'Free Agents'!C28)</f>
        <v>36</v>
      </c>
      <c r="G28" s="19">
        <f>IF('Free Agents'!D28=0,0,IF('Free Agents'!D28&lt;750,'Free Agents'!D28*1.05,'Free Agents'!D28*1.1))</f>
        <v>555.45</v>
      </c>
      <c r="I28" s="4">
        <v>12</v>
      </c>
      <c r="J28" s="4">
        <v>330</v>
      </c>
      <c r="K28" s="5"/>
    </row>
    <row r="29" spans="1:15" s="26" customFormat="1" ht="15">
      <c r="A29" s="27" t="s">
        <v>841</v>
      </c>
      <c r="B29" s="16" t="s">
        <v>45</v>
      </c>
      <c r="C29" s="23">
        <v>26</v>
      </c>
      <c r="D29" s="23">
        <v>216</v>
      </c>
      <c r="E29" s="12">
        <v>8.307692307692308</v>
      </c>
      <c r="F29" s="19">
        <f>IF('Free Agents'!C29=0,0,'Free Agents'!C29)</f>
        <v>26</v>
      </c>
      <c r="G29" s="19">
        <f>IF('Free Agents'!D29=0,0,IF('Free Agents'!D29&lt;750,'Free Agents'!D29*1.05,'Free Agents'!D29*1.1))</f>
        <v>226.8</v>
      </c>
      <c r="I29" s="26">
        <v>32</v>
      </c>
      <c r="J29" s="26">
        <v>431</v>
      </c>
      <c r="K29" s="1"/>
      <c r="L29" s="2"/>
      <c r="M29" s="2"/>
      <c r="N29" s="2"/>
      <c r="O29" s="2"/>
    </row>
    <row r="30" spans="1:11" s="1" customFormat="1" ht="15">
      <c r="A30" s="15" t="s">
        <v>842</v>
      </c>
      <c r="B30" s="15" t="s">
        <v>115</v>
      </c>
      <c r="C30" s="23">
        <v>3</v>
      </c>
      <c r="D30" s="23">
        <v>13</v>
      </c>
      <c r="E30" s="12">
        <f>IF('Free Agents'!C30=0,0,'Free Agents'!D30/'Free Agents'!C30)</f>
        <v>4.333333333333333</v>
      </c>
      <c r="F30" s="19">
        <f>IF('Free Agents'!C30=0,0,'Free Agents'!C30)</f>
        <v>3</v>
      </c>
      <c r="G30" s="19">
        <f>IF('Free Agents'!D30=0,0,IF('Free Agents'!D30&lt;750,'Free Agents'!D30*1.05,'Free Agents'!D30*1.1))</f>
        <v>13.65</v>
      </c>
      <c r="I30" s="21">
        <v>23</v>
      </c>
      <c r="J30" s="21">
        <v>231</v>
      </c>
      <c r="K30" s="5"/>
    </row>
    <row r="31" spans="1:10" s="1" customFormat="1" ht="15">
      <c r="A31" s="53" t="s">
        <v>843</v>
      </c>
      <c r="B31" s="16" t="s">
        <v>84</v>
      </c>
      <c r="C31" s="23">
        <v>14</v>
      </c>
      <c r="D31" s="23">
        <v>200</v>
      </c>
      <c r="E31" s="12">
        <v>17.74137931034483</v>
      </c>
      <c r="F31" s="19">
        <f>IF('Free Agents'!C31=0,0,'Free Agents'!C31)</f>
        <v>14</v>
      </c>
      <c r="G31" s="19">
        <f>IF('Free Agents'!D31=0,0,IF('Free Agents'!D31&lt;750,'Free Agents'!D31*1.05,'Free Agents'!D31*1.1))</f>
        <v>210</v>
      </c>
      <c r="H31" s="20"/>
      <c r="I31" s="21">
        <v>32</v>
      </c>
      <c r="J31" s="4">
        <v>423</v>
      </c>
    </row>
    <row r="32" spans="1:11" s="1" customFormat="1" ht="15">
      <c r="A32" s="15" t="s">
        <v>844</v>
      </c>
      <c r="B32" s="15" t="s">
        <v>100</v>
      </c>
      <c r="C32" s="23">
        <v>9</v>
      </c>
      <c r="D32" s="23">
        <v>71</v>
      </c>
      <c r="E32" s="12">
        <f>IF('Free Agents'!C32=0,0,'Free Agents'!D32/'Free Agents'!C32)</f>
        <v>7.888888888888889</v>
      </c>
      <c r="F32" s="19">
        <f>IF('Free Agents'!C32=0,0,'Free Agents'!C32)</f>
        <v>9</v>
      </c>
      <c r="G32" s="19">
        <f>IF('Free Agents'!D32=0,0,IF('Free Agents'!D32&lt;750,'Free Agents'!D32*1.05,'Free Agents'!D32*1.1))</f>
        <v>74.55</v>
      </c>
      <c r="I32" s="21">
        <v>45</v>
      </c>
      <c r="J32" s="21">
        <v>213</v>
      </c>
      <c r="K32" s="5"/>
    </row>
    <row r="33" spans="1:11" s="1" customFormat="1" ht="15">
      <c r="A33" s="2" t="s">
        <v>845</v>
      </c>
      <c r="B33" s="16" t="s">
        <v>19</v>
      </c>
      <c r="C33" s="23">
        <v>30</v>
      </c>
      <c r="D33" s="23">
        <v>613</v>
      </c>
      <c r="E33" s="12">
        <f>IF('Free Agents'!C33=0,0,'Free Agents'!D33/'Free Agents'!C33)</f>
        <v>20.433333333333334</v>
      </c>
      <c r="F33" s="19">
        <f>IF('Free Agents'!C33=0,0,'Free Agents'!C33)</f>
        <v>30</v>
      </c>
      <c r="G33" s="19">
        <f>IF('Free Agents'!D33=0,0,IF('Free Agents'!D33&lt;750,'Free Agents'!D33*1.05,'Free Agents'!D33*1.1))</f>
        <v>643.65</v>
      </c>
      <c r="I33" s="21">
        <v>32</v>
      </c>
      <c r="J33" s="21">
        <v>423</v>
      </c>
      <c r="K33" s="5"/>
    </row>
    <row r="34" spans="1:11" s="1" customFormat="1" ht="15">
      <c r="A34" s="2" t="s">
        <v>846</v>
      </c>
      <c r="B34" s="16" t="s">
        <v>167</v>
      </c>
      <c r="C34" s="23">
        <v>20</v>
      </c>
      <c r="D34" s="23">
        <v>175</v>
      </c>
      <c r="E34" s="12">
        <f>IF('Free Agents'!C34=0,0,'Free Agents'!D34/'Free Agents'!C34)</f>
        <v>8.75</v>
      </c>
      <c r="F34" s="19">
        <f>IF('Free Agents'!C34=0,0,'Free Agents'!C34)</f>
        <v>20</v>
      </c>
      <c r="G34" s="19">
        <f>IF('Free Agents'!D34=0,0,IF('Free Agents'!D34&lt;750,'Free Agents'!D34*1.05,'Free Agents'!D34*1.1))</f>
        <v>183.75</v>
      </c>
      <c r="I34" s="4">
        <v>12</v>
      </c>
      <c r="J34" s="4">
        <v>331</v>
      </c>
      <c r="K34" s="5"/>
    </row>
    <row r="35" spans="1:13" s="1" customFormat="1" ht="15">
      <c r="A35" s="24" t="s">
        <v>847</v>
      </c>
      <c r="B35" s="16" t="s">
        <v>38</v>
      </c>
      <c r="C35" s="23">
        <v>14</v>
      </c>
      <c r="D35" s="23">
        <v>122</v>
      </c>
      <c r="E35" s="12">
        <v>8.714285714285714</v>
      </c>
      <c r="F35" s="19">
        <f>IF('Free Agents'!C35=0,0,'Free Agents'!C35)</f>
        <v>14</v>
      </c>
      <c r="G35" s="19">
        <f>IF('Free Agents'!D35=0,0,IF('Free Agents'!D35&lt;750,'Free Agents'!D35*1.05,'Free Agents'!D35*1.1))</f>
        <v>128.1</v>
      </c>
      <c r="H35" s="19"/>
      <c r="I35" s="25">
        <v>32</v>
      </c>
      <c r="J35" s="4">
        <v>432</v>
      </c>
      <c r="K35" s="5"/>
      <c r="L35" s="2"/>
      <c r="M35" s="2"/>
    </row>
    <row r="36" spans="1:13" s="26" customFormat="1" ht="15">
      <c r="A36" s="15" t="s">
        <v>848</v>
      </c>
      <c r="B36" s="15" t="s">
        <v>19</v>
      </c>
      <c r="C36" s="23">
        <v>41</v>
      </c>
      <c r="D36" s="23">
        <v>712</v>
      </c>
      <c r="E36" s="12">
        <f>IF('Free Agents'!C36=0,0,'Free Agents'!D36/'Free Agents'!C36)</f>
        <v>17.365853658536587</v>
      </c>
      <c r="F36" s="19">
        <f>IF('Free Agents'!C36=0,0,'Free Agents'!C36)</f>
        <v>41</v>
      </c>
      <c r="G36" s="19">
        <f>IF('Free Agents'!D36=0,0,IF('Free Agents'!D36&lt;750,'Free Agents'!D36*1.05,'Free Agents'!D36*1.1))</f>
        <v>747.6</v>
      </c>
      <c r="H36" s="1"/>
      <c r="I36" s="21">
        <v>54</v>
      </c>
      <c r="J36" s="21">
        <v>204</v>
      </c>
      <c r="K36" s="5"/>
      <c r="L36" s="1"/>
      <c r="M36" s="1"/>
    </row>
    <row r="37" spans="1:11" s="1" customFormat="1" ht="15">
      <c r="A37" s="2" t="s">
        <v>849</v>
      </c>
      <c r="B37" s="16" t="s">
        <v>45</v>
      </c>
      <c r="C37" s="23">
        <v>29</v>
      </c>
      <c r="D37" s="23">
        <v>255</v>
      </c>
      <c r="E37" s="12">
        <f>IF('Free Agents'!C37=0,0,'Free Agents'!D37/'Free Agents'!C37)</f>
        <v>8.793103448275861</v>
      </c>
      <c r="F37" s="19">
        <f>IF('Free Agents'!C37=0,0,'Free Agents'!C37)</f>
        <v>29</v>
      </c>
      <c r="G37" s="19">
        <f>IF('Free Agents'!D37=0,0,IF('Free Agents'!D37&lt;750,'Free Agents'!D37*1.05,'Free Agents'!D37*1.1))</f>
        <v>267.75</v>
      </c>
      <c r="I37" s="4">
        <v>54</v>
      </c>
      <c r="J37" s="4">
        <v>424</v>
      </c>
      <c r="K37" s="5"/>
    </row>
    <row r="38" spans="1:11" s="1" customFormat="1" ht="15">
      <c r="A38" s="15" t="s">
        <v>850</v>
      </c>
      <c r="B38" s="15" t="s">
        <v>81</v>
      </c>
      <c r="C38" s="23">
        <v>22</v>
      </c>
      <c r="D38" s="23">
        <v>119</v>
      </c>
      <c r="E38" s="12">
        <f>IF('Free Agents'!C38=0,0,'Free Agents'!D38/'Free Agents'!C38)</f>
        <v>5.409090909090909</v>
      </c>
      <c r="F38" s="19">
        <f>IF('Free Agents'!C38=0,0,'Free Agents'!C38)</f>
        <v>22</v>
      </c>
      <c r="G38" s="19">
        <f>IF('Free Agents'!D38=0,0,IF('Free Agents'!D38&lt;750,'Free Agents'!D38*1.05,'Free Agents'!D38*1.1))</f>
        <v>124.95</v>
      </c>
      <c r="I38" s="21">
        <v>54</v>
      </c>
      <c r="J38" s="21">
        <v>204</v>
      </c>
      <c r="K38" s="5"/>
    </row>
    <row r="39" spans="1:10" s="1" customFormat="1" ht="15">
      <c r="A39" s="24" t="s">
        <v>851</v>
      </c>
      <c r="B39" s="16" t="s">
        <v>112</v>
      </c>
      <c r="C39" s="23">
        <v>9</v>
      </c>
      <c r="D39" s="23">
        <v>86</v>
      </c>
      <c r="E39" s="12">
        <v>9.555555555555555</v>
      </c>
      <c r="F39" s="19">
        <f>IF('Free Agents'!C39=0,0,'Free Agents'!C39)</f>
        <v>9</v>
      </c>
      <c r="G39" s="19">
        <f>IF('Free Agents'!D39=0,0,IF('Free Agents'!D39&lt;750,'Free Agents'!D39*1.05,'Free Agents'!D39*1.1))</f>
        <v>90.3</v>
      </c>
      <c r="H39" s="22"/>
      <c r="I39" s="26">
        <v>34</v>
      </c>
      <c r="J39" s="4">
        <v>322</v>
      </c>
    </row>
    <row r="40" spans="1:11" s="1" customFormat="1" ht="15">
      <c r="A40" s="2" t="s">
        <v>852</v>
      </c>
      <c r="B40" s="2" t="s">
        <v>74</v>
      </c>
      <c r="C40" s="23">
        <v>46</v>
      </c>
      <c r="D40" s="23">
        <v>441</v>
      </c>
      <c r="E40" s="12">
        <v>9.58695652173913</v>
      </c>
      <c r="F40" s="19">
        <f>IF('Free Agents'!C40=0,0,'Free Agents'!C40)</f>
        <v>46</v>
      </c>
      <c r="G40" s="19">
        <f>IF('Free Agents'!D40=0,0,IF('Free Agents'!D40&lt;750,'Free Agents'!D40*1.05,'Free Agents'!D40*1.1))</f>
        <v>463.05</v>
      </c>
      <c r="H40" s="10"/>
      <c r="I40" s="4">
        <v>54</v>
      </c>
      <c r="J40" s="4">
        <v>314</v>
      </c>
      <c r="K40" s="5"/>
    </row>
    <row r="41" spans="1:11" ht="15">
      <c r="A41" s="15" t="s">
        <v>853</v>
      </c>
      <c r="B41" s="15" t="s">
        <v>38</v>
      </c>
      <c r="C41" s="23">
        <v>5</v>
      </c>
      <c r="D41" s="23">
        <v>56</v>
      </c>
      <c r="E41" s="12">
        <f>IF('Free Agents'!C41=0,0,'Free Agents'!D41/'Free Agents'!C41)</f>
        <v>11.2</v>
      </c>
      <c r="F41" s="19">
        <f>IF('Free Agents'!C41=0,0,'Free Agents'!C41)</f>
        <v>5</v>
      </c>
      <c r="G41" s="19">
        <f>IF('Free Agents'!D41=0,0,IF('Free Agents'!D41&lt;750,'Free Agents'!D41*1.05,'Free Agents'!D41*1.1))</f>
        <v>58.800000000000004</v>
      </c>
      <c r="H41" s="1"/>
      <c r="I41" s="21">
        <v>21</v>
      </c>
      <c r="J41" s="21">
        <v>331</v>
      </c>
      <c r="K41" s="5"/>
    </row>
    <row r="42" spans="1:11" s="1" customFormat="1" ht="15">
      <c r="A42" s="2" t="s">
        <v>854</v>
      </c>
      <c r="B42" s="16" t="s">
        <v>50</v>
      </c>
      <c r="C42" s="23">
        <v>45</v>
      </c>
      <c r="D42" s="23">
        <v>742</v>
      </c>
      <c r="E42" s="12">
        <v>16.488888888888887</v>
      </c>
      <c r="F42" s="19">
        <f>IF('Free Agents'!C42=0,0,'Free Agents'!C42)</f>
        <v>45</v>
      </c>
      <c r="G42" s="19">
        <f>IF('Free Agents'!D42=0,0,IF('Free Agents'!D42&lt;750,'Free Agents'!D42*1.05,'Free Agents'!D42*1.1))</f>
        <v>779.1</v>
      </c>
      <c r="I42" s="4">
        <v>43</v>
      </c>
      <c r="J42" s="4">
        <v>324</v>
      </c>
      <c r="K42" s="5"/>
    </row>
    <row r="43" spans="1:14" s="1" customFormat="1" ht="15">
      <c r="A43" s="15" t="s">
        <v>855</v>
      </c>
      <c r="B43" s="15" t="s">
        <v>38</v>
      </c>
      <c r="C43" s="23">
        <v>33</v>
      </c>
      <c r="D43" s="23">
        <v>123</v>
      </c>
      <c r="E43" s="12">
        <f>IF('Free Agents'!C43=0,0,'Free Agents'!D43/'Free Agents'!C43)</f>
        <v>3.727272727272727</v>
      </c>
      <c r="F43" s="19">
        <f>IF('Free Agents'!C43=0,0,'Free Agents'!C43)</f>
        <v>33</v>
      </c>
      <c r="G43" s="19">
        <f>IF('Free Agents'!D43=0,0,IF('Free Agents'!D43&lt;750,'Free Agents'!D43*1.05,'Free Agents'!D43*1.1))</f>
        <v>129.15</v>
      </c>
      <c r="I43" s="21">
        <v>324</v>
      </c>
      <c r="J43" s="21">
        <v>433</v>
      </c>
      <c r="L43" s="2"/>
      <c r="M43" s="2"/>
      <c r="N43" s="2"/>
    </row>
    <row r="44" spans="1:11" s="1" customFormat="1" ht="15">
      <c r="A44" s="2" t="s">
        <v>856</v>
      </c>
      <c r="B44" s="16" t="s">
        <v>35</v>
      </c>
      <c r="C44" s="23">
        <v>43</v>
      </c>
      <c r="D44" s="23">
        <v>631</v>
      </c>
      <c r="E44" s="12">
        <v>14.674418604651162</v>
      </c>
      <c r="F44" s="19">
        <f>IF('Free Agents'!C44=0,0,'Free Agents'!C44)</f>
        <v>43</v>
      </c>
      <c r="G44" s="19">
        <f>IF('Free Agents'!D44=0,0,IF('Free Agents'!D44&lt;750,'Free Agents'!D44*1.05,'Free Agents'!D44*1.1))</f>
        <v>662.5500000000001</v>
      </c>
      <c r="I44" s="4">
        <v>342</v>
      </c>
      <c r="J44" s="4">
        <v>323</v>
      </c>
      <c r="K44" s="26"/>
    </row>
    <row r="45" spans="1:12" ht="15">
      <c r="A45" s="15" t="s">
        <v>857</v>
      </c>
      <c r="B45" s="15" t="s">
        <v>50</v>
      </c>
      <c r="C45" s="23">
        <v>4</v>
      </c>
      <c r="D45" s="23">
        <v>72</v>
      </c>
      <c r="E45" s="12">
        <f>IF('Free Agents'!C45=0,0,'Free Agents'!D45/'Free Agents'!C45)</f>
        <v>18</v>
      </c>
      <c r="F45" s="19">
        <f>IF('Free Agents'!C45=0,0,'Free Agents'!C45)</f>
        <v>4</v>
      </c>
      <c r="G45" s="19">
        <f>IF('Free Agents'!D45=0,0,IF('Free Agents'!D45&lt;750,'Free Agents'!D45*1.05,'Free Agents'!D45*1.1))</f>
        <v>75.60000000000001</v>
      </c>
      <c r="H45" s="1"/>
      <c r="I45" s="21">
        <v>23</v>
      </c>
      <c r="J45" s="21">
        <v>331</v>
      </c>
      <c r="K45" s="20"/>
      <c r="L45" s="20"/>
    </row>
    <row r="46" spans="1:10" s="20" customFormat="1" ht="15">
      <c r="A46" s="2" t="s">
        <v>858</v>
      </c>
      <c r="B46" s="16" t="s">
        <v>241</v>
      </c>
      <c r="C46" s="23">
        <v>7</v>
      </c>
      <c r="D46" s="23">
        <v>36</v>
      </c>
      <c r="E46" s="12">
        <v>5.142857142857143</v>
      </c>
      <c r="F46" s="19">
        <f>IF('Free Agents'!C46=0,0,'Free Agents'!C46)</f>
        <v>7</v>
      </c>
      <c r="G46" s="19">
        <f>IF('Free Agents'!D46=0,0,IF('Free Agents'!D46&lt;750,'Free Agents'!D46*1.05,'Free Agents'!D46*1.1))</f>
        <v>37.800000000000004</v>
      </c>
      <c r="H46" s="1"/>
      <c r="I46" s="4">
        <v>34</v>
      </c>
      <c r="J46" s="4">
        <v>433</v>
      </c>
    </row>
    <row r="47" spans="1:10" ht="15">
      <c r="A47" s="15" t="s">
        <v>859</v>
      </c>
      <c r="B47" s="15" t="s">
        <v>81</v>
      </c>
      <c r="C47" s="23">
        <v>5</v>
      </c>
      <c r="D47" s="23">
        <v>14</v>
      </c>
      <c r="E47" s="12">
        <f>IF('Free Agents'!C47=0,0,'Free Agents'!D47/'Free Agents'!C47)</f>
        <v>2.8</v>
      </c>
      <c r="F47" s="19">
        <f>IF('Free Agents'!C47=0,0,'Free Agents'!C47)</f>
        <v>5</v>
      </c>
      <c r="G47" s="19">
        <f>IF('Free Agents'!D47=0,0,IF('Free Agents'!D47&lt;750,'Free Agents'!D47*1.05,'Free Agents'!D47*1.1))</f>
        <v>14.700000000000001</v>
      </c>
      <c r="H47" s="1"/>
      <c r="I47" s="21">
        <v>5</v>
      </c>
      <c r="J47" s="21">
        <v>203</v>
      </c>
    </row>
    <row r="48" spans="1:10" s="20" customFormat="1" ht="15">
      <c r="A48" s="2" t="s">
        <v>860</v>
      </c>
      <c r="B48" s="16" t="s">
        <v>174</v>
      </c>
      <c r="C48" s="23">
        <v>16</v>
      </c>
      <c r="D48" s="23">
        <v>72</v>
      </c>
      <c r="E48" s="12">
        <v>4.5</v>
      </c>
      <c r="F48" s="19">
        <f>IF('Free Agents'!C48=0,0,'Free Agents'!C48)</f>
        <v>16</v>
      </c>
      <c r="G48" s="19">
        <f>IF('Free Agents'!D48=0,0,IF('Free Agents'!D48&lt;750,'Free Agents'!D48*1.05,'Free Agents'!D48*1.1))</f>
        <v>75.60000000000001</v>
      </c>
      <c r="H48" s="1"/>
      <c r="I48" s="4">
        <v>5</v>
      </c>
      <c r="J48" s="4">
        <v>203</v>
      </c>
    </row>
    <row r="49" spans="1:10" s="1" customFormat="1" ht="15">
      <c r="A49" s="2" t="s">
        <v>861</v>
      </c>
      <c r="B49" s="16" t="s">
        <v>87</v>
      </c>
      <c r="C49" s="23">
        <v>17</v>
      </c>
      <c r="D49" s="23">
        <v>244</v>
      </c>
      <c r="E49" s="12">
        <v>14.352941176470589</v>
      </c>
      <c r="F49" s="19">
        <f>IF('Free Agents'!C49=0,0,'Free Agents'!C49)</f>
        <v>17</v>
      </c>
      <c r="G49" s="19">
        <f>IF('Free Agents'!D49=0,0,IF('Free Agents'!D49&lt;750,'Free Agents'!D49*1.05,'Free Agents'!D49*1.1))</f>
        <v>256.2</v>
      </c>
      <c r="I49" s="4">
        <v>23</v>
      </c>
      <c r="J49" s="4">
        <v>332</v>
      </c>
    </row>
    <row r="50" spans="1:10" s="1" customFormat="1" ht="15">
      <c r="A50" s="15" t="s">
        <v>862</v>
      </c>
      <c r="B50" s="15" t="s">
        <v>100</v>
      </c>
      <c r="C50" s="23">
        <v>1</v>
      </c>
      <c r="D50" s="23">
        <v>2</v>
      </c>
      <c r="E50" s="12">
        <f>IF('Free Agents'!C50=0,0,'Free Agents'!D50/'Free Agents'!C50)</f>
        <v>2</v>
      </c>
      <c r="F50" s="19">
        <f>IF('Free Agents'!C50=0,0,'Free Agents'!C50)</f>
        <v>1</v>
      </c>
      <c r="G50" s="19">
        <f>IF('Free Agents'!D50=0,0,IF('Free Agents'!D50&lt;750,'Free Agents'!D50*1.05,'Free Agents'!D50*1.1))</f>
        <v>2.1</v>
      </c>
      <c r="I50" s="21">
        <v>2</v>
      </c>
      <c r="J50" s="21">
        <v>221</v>
      </c>
    </row>
    <row r="51" spans="1:11" s="1" customFormat="1" ht="15">
      <c r="A51" s="15" t="s">
        <v>863</v>
      </c>
      <c r="B51" s="15" t="s">
        <v>16</v>
      </c>
      <c r="C51" s="23">
        <v>1</v>
      </c>
      <c r="D51" s="23">
        <v>6</v>
      </c>
      <c r="E51" s="12">
        <v>6</v>
      </c>
      <c r="F51" s="19">
        <v>1</v>
      </c>
      <c r="G51" s="19">
        <v>6.300000000000001</v>
      </c>
      <c r="I51" s="21">
        <v>1</v>
      </c>
      <c r="J51" s="21">
        <v>230</v>
      </c>
      <c r="K51" s="5"/>
    </row>
    <row r="52" spans="1:11" s="1" customFormat="1" ht="15">
      <c r="A52" s="27" t="s">
        <v>864</v>
      </c>
      <c r="B52" s="16" t="s">
        <v>53</v>
      </c>
      <c r="C52" s="23">
        <v>23</v>
      </c>
      <c r="D52" s="23">
        <v>198</v>
      </c>
      <c r="E52" s="12">
        <v>8.608695652173912</v>
      </c>
      <c r="F52" s="19">
        <f>IF('Free Agents'!C52=0,0,'Free Agents'!C52)</f>
        <v>23</v>
      </c>
      <c r="G52" s="19">
        <f>IF('Free Agents'!D52=0,0,IF('Free Agents'!D52&lt;750,'Free Agents'!D52*1.05,'Free Agents'!D52*1.1))</f>
        <v>207.9</v>
      </c>
      <c r="H52" s="26"/>
      <c r="I52" s="21">
        <v>23</v>
      </c>
      <c r="J52" s="4">
        <v>432</v>
      </c>
      <c r="K52" s="5"/>
    </row>
    <row r="53" spans="1:11" s="1" customFormat="1" ht="15">
      <c r="A53" s="2" t="s">
        <v>865</v>
      </c>
      <c r="B53" s="16" t="s">
        <v>167</v>
      </c>
      <c r="C53" s="23">
        <v>11</v>
      </c>
      <c r="D53" s="23">
        <v>104</v>
      </c>
      <c r="E53" s="12">
        <v>9.454545454545455</v>
      </c>
      <c r="F53" s="19">
        <f>IF('Free Agents'!C53=0,0,'Free Agents'!C53)</f>
        <v>11</v>
      </c>
      <c r="G53" s="19">
        <f>IF('Free Agents'!D53=0,0,IF('Free Agents'!D53&lt;750,'Free Agents'!D53*1.05,'Free Agents'!D53*1.1))</f>
        <v>109.2</v>
      </c>
      <c r="I53" s="4">
        <v>54</v>
      </c>
      <c r="J53" s="4">
        <v>315</v>
      </c>
      <c r="K53" s="5"/>
    </row>
    <row r="54" spans="1:11" s="1" customFormat="1" ht="15">
      <c r="A54" s="15" t="s">
        <v>866</v>
      </c>
      <c r="B54" s="15" t="s">
        <v>174</v>
      </c>
      <c r="C54" s="23">
        <v>15</v>
      </c>
      <c r="D54" s="23">
        <v>137</v>
      </c>
      <c r="E54" s="12">
        <f>IF('Free Agents'!C54=0,0,'Free Agents'!D54/'Free Agents'!C54)</f>
        <v>9.133333333333333</v>
      </c>
      <c r="F54" s="19">
        <f>IF('Free Agents'!C54=0,0,'Free Agents'!C54)</f>
        <v>15</v>
      </c>
      <c r="G54" s="19">
        <f>IF('Free Agents'!D54=0,0,IF('Free Agents'!D54&lt;750,'Free Agents'!D54*1.05,'Free Agents'!D54*1.1))</f>
        <v>143.85</v>
      </c>
      <c r="I54" s="21">
        <v>45</v>
      </c>
      <c r="J54" s="21">
        <v>203</v>
      </c>
      <c r="K54" s="5"/>
    </row>
    <row r="55" spans="1:11" s="1" customFormat="1" ht="15">
      <c r="A55" s="15" t="s">
        <v>867</v>
      </c>
      <c r="B55" s="15" t="s">
        <v>32</v>
      </c>
      <c r="C55" s="23">
        <v>6</v>
      </c>
      <c r="D55" s="23">
        <v>36</v>
      </c>
      <c r="E55" s="12">
        <f>IF('Free Agents'!C55=0,0,'Free Agents'!D55/'Free Agents'!C55)</f>
        <v>6</v>
      </c>
      <c r="F55" s="19">
        <f>IF('Free Agents'!C55=0,0,'Free Agents'!C55)</f>
        <v>6</v>
      </c>
      <c r="G55" s="19">
        <f>IF('Free Agents'!D55=0,0,IF('Free Agents'!D55&lt;750,'Free Agents'!D55*1.05,'Free Agents'!D55*1.1))</f>
        <v>37.800000000000004</v>
      </c>
      <c r="I55" s="21">
        <v>1</v>
      </c>
      <c r="J55" s="21">
        <v>240</v>
      </c>
      <c r="K55" s="5"/>
    </row>
    <row r="56" spans="1:10" s="1" customFormat="1" ht="15">
      <c r="A56" s="16" t="s">
        <v>868</v>
      </c>
      <c r="B56" s="16" t="s">
        <v>66</v>
      </c>
      <c r="C56" s="23">
        <v>5</v>
      </c>
      <c r="D56" s="23">
        <v>43</v>
      </c>
      <c r="E56" s="12">
        <v>8.6</v>
      </c>
      <c r="F56" s="19">
        <f>IF('Free Agents'!C56=0,0,'Free Agents'!C56)</f>
        <v>5</v>
      </c>
      <c r="G56" s="19">
        <f>IF('Free Agents'!D56=0,0,IF('Free Agents'!D56&lt;750,'Free Agents'!D56*1.05,'Free Agents'!D56*1.1))</f>
        <v>45.15</v>
      </c>
      <c r="I56" s="4">
        <v>32</v>
      </c>
      <c r="J56" s="4">
        <v>323</v>
      </c>
    </row>
    <row r="57" spans="1:10" s="1" customFormat="1" ht="15">
      <c r="A57" s="2" t="s">
        <v>869</v>
      </c>
      <c r="B57" s="16" t="s">
        <v>81</v>
      </c>
      <c r="C57" s="23">
        <v>52</v>
      </c>
      <c r="D57" s="23">
        <v>701</v>
      </c>
      <c r="E57" s="12">
        <f>IF('Free Agents'!C57=0,0,'Free Agents'!D57/'Free Agents'!C57)</f>
        <v>13.48076923076923</v>
      </c>
      <c r="F57" s="19">
        <f>IF('Free Agents'!C57=0,0,'Free Agents'!C57)</f>
        <v>52</v>
      </c>
      <c r="G57" s="19">
        <f>IF('Free Agents'!D57=0,0,IF('Free Agents'!D57&lt;750,'Free Agents'!D57*1.05,'Free Agents'!D57*1.1))</f>
        <v>736.0500000000001</v>
      </c>
      <c r="H57" s="10"/>
      <c r="I57" s="4">
        <v>32</v>
      </c>
      <c r="J57" s="4">
        <v>322</v>
      </c>
    </row>
    <row r="58" spans="1:10" s="1" customFormat="1" ht="15">
      <c r="A58" s="2" t="s">
        <v>870</v>
      </c>
      <c r="B58" s="16" t="s">
        <v>53</v>
      </c>
      <c r="C58" s="23">
        <v>10</v>
      </c>
      <c r="D58" s="23">
        <v>119</v>
      </c>
      <c r="E58" s="12">
        <v>11.9</v>
      </c>
      <c r="F58" s="19">
        <f>IF('Free Agents'!C58=0,0,'Free Agents'!C58)</f>
        <v>10</v>
      </c>
      <c r="G58" s="19">
        <f>IF('Free Agents'!D58=0,0,IF('Free Agents'!D58&lt;750,'Free Agents'!D58*1.05,'Free Agents'!D58*1.1))</f>
        <v>124.95</v>
      </c>
      <c r="I58" s="4">
        <v>3</v>
      </c>
      <c r="J58" s="4">
        <v>433</v>
      </c>
    </row>
    <row r="59" spans="1:10" s="1" customFormat="1" ht="15">
      <c r="A59" s="2" t="s">
        <v>871</v>
      </c>
      <c r="B59" s="16" t="s">
        <v>22</v>
      </c>
      <c r="C59" s="23">
        <v>23</v>
      </c>
      <c r="D59" s="23">
        <v>128</v>
      </c>
      <c r="E59" s="12">
        <v>5.565217391304348</v>
      </c>
      <c r="F59" s="19">
        <f>IF('Free Agents'!C59=0,0,'Free Agents'!C59)</f>
        <v>23</v>
      </c>
      <c r="G59" s="19">
        <f>IF('Free Agents'!D59=0,0,IF('Free Agents'!D59&lt;750,'Free Agents'!D59*1.05,'Free Agents'!D59*1.1))</f>
        <v>134.4</v>
      </c>
      <c r="I59" s="4">
        <v>54</v>
      </c>
      <c r="J59" s="4">
        <v>314</v>
      </c>
    </row>
    <row r="60" spans="1:10" s="1" customFormat="1" ht="15">
      <c r="A60" s="15" t="s">
        <v>872</v>
      </c>
      <c r="B60" s="15" t="s">
        <v>74</v>
      </c>
      <c r="C60" s="23">
        <v>3</v>
      </c>
      <c r="D60" s="23">
        <v>2</v>
      </c>
      <c r="E60" s="12">
        <f>IF('Free Agents'!C60=0,0,'Free Agents'!D60/'Free Agents'!C60)</f>
        <v>0.6666666666666666</v>
      </c>
      <c r="F60" s="19">
        <f>IF('Free Agents'!C60=0,0,'Free Agents'!C60)</f>
        <v>3</v>
      </c>
      <c r="G60" s="19">
        <f>IF('Free Agents'!D60=0,0,IF('Free Agents'!D60&lt;750,'Free Agents'!D60*1.05,'Free Agents'!D60*1.1))</f>
        <v>2.1</v>
      </c>
      <c r="I60" s="21">
        <v>4</v>
      </c>
      <c r="J60" s="21">
        <v>202</v>
      </c>
    </row>
    <row r="61" spans="1:10" s="1" customFormat="1" ht="15">
      <c r="A61" s="15" t="s">
        <v>873</v>
      </c>
      <c r="B61" s="15" t="s">
        <v>241</v>
      </c>
      <c r="C61" s="23">
        <v>38</v>
      </c>
      <c r="D61" s="23">
        <v>299</v>
      </c>
      <c r="E61" s="12">
        <f>IF('Free Agents'!C61=0,0,'Free Agents'!D61/'Free Agents'!C61)</f>
        <v>7.868421052631579</v>
      </c>
      <c r="F61" s="19">
        <f>IF('Free Agents'!C61=0,0,'Free Agents'!C61)</f>
        <v>38</v>
      </c>
      <c r="G61" s="19">
        <f>IF('Free Agents'!D61=0,0,IF('Free Agents'!D61&lt;750,'Free Agents'!D61*1.05,'Free Agents'!D61*1.1))</f>
        <v>313.95</v>
      </c>
      <c r="I61" s="21">
        <v>12</v>
      </c>
      <c r="J61" s="21">
        <v>331</v>
      </c>
    </row>
    <row r="62" spans="1:10" s="1" customFormat="1" ht="15">
      <c r="A62" s="15" t="s">
        <v>874</v>
      </c>
      <c r="B62" s="15" t="s">
        <v>60</v>
      </c>
      <c r="C62" s="23">
        <v>5</v>
      </c>
      <c r="D62" s="23">
        <v>18</v>
      </c>
      <c r="E62" s="12">
        <f>IF('Free Agents'!C62=0,0,'Free Agents'!D62/'Free Agents'!C62)</f>
        <v>3.6</v>
      </c>
      <c r="F62" s="19">
        <f>IF('Free Agents'!C62=0,0,'Free Agents'!C62)</f>
        <v>5</v>
      </c>
      <c r="G62" s="19">
        <f>IF('Free Agents'!D62=0,0,IF('Free Agents'!D62&lt;750,'Free Agents'!D62*1.05,'Free Agents'!D62*1.1))</f>
        <v>18.900000000000002</v>
      </c>
      <c r="I62" s="21">
        <v>23</v>
      </c>
      <c r="J62" s="21">
        <v>341</v>
      </c>
    </row>
    <row r="63" spans="1:10" s="1" customFormat="1" ht="15">
      <c r="A63" s="16" t="s">
        <v>875</v>
      </c>
      <c r="B63" s="16" t="s">
        <v>27</v>
      </c>
      <c r="C63" s="23">
        <v>40</v>
      </c>
      <c r="D63" s="23">
        <v>492</v>
      </c>
      <c r="E63" s="12">
        <v>12.3</v>
      </c>
      <c r="F63" s="19">
        <f>IF('Free Agents'!C63=0,0,'Free Agents'!C63)</f>
        <v>40</v>
      </c>
      <c r="G63" s="19">
        <f>IF('Free Agents'!D63=0,0,IF('Free Agents'!D63&lt;750,'Free Agents'!D63*1.05,'Free Agents'!D63*1.1))</f>
        <v>516.6</v>
      </c>
      <c r="I63" s="4">
        <v>45</v>
      </c>
      <c r="J63" s="4">
        <v>424</v>
      </c>
    </row>
    <row r="64" spans="1:10" s="1" customFormat="1" ht="15">
      <c r="A64" s="15" t="s">
        <v>876</v>
      </c>
      <c r="B64" s="15" t="s">
        <v>50</v>
      </c>
      <c r="C64" s="23">
        <v>6</v>
      </c>
      <c r="D64" s="23">
        <v>68</v>
      </c>
      <c r="E64" s="12">
        <f>IF('Free Agents'!C64=0,0,'Free Agents'!D64/'Free Agents'!C64)</f>
        <v>11.333333333333334</v>
      </c>
      <c r="F64" s="19">
        <f>IF('Free Agents'!C64=0,0,'Free Agents'!C64)</f>
        <v>6</v>
      </c>
      <c r="G64" s="19">
        <f>IF('Free Agents'!D64=0,0,IF('Free Agents'!D64&lt;750,'Free Agents'!D64*1.05,'Free Agents'!D64*1.1))</f>
        <v>71.4</v>
      </c>
      <c r="I64" s="21">
        <v>54</v>
      </c>
      <c r="J64" s="21">
        <v>203</v>
      </c>
    </row>
    <row r="65" spans="1:10" s="1" customFormat="1" ht="15">
      <c r="A65" s="24" t="s">
        <v>877</v>
      </c>
      <c r="B65" s="16" t="s">
        <v>40</v>
      </c>
      <c r="C65" s="23">
        <v>9</v>
      </c>
      <c r="D65" s="23">
        <v>73</v>
      </c>
      <c r="E65" s="12">
        <f>IF('Free Agents'!C65=0,0,'Free Agents'!D65/'Free Agents'!C65)</f>
        <v>8.11111111111111</v>
      </c>
      <c r="F65" s="19">
        <f>IF('Free Agents'!C65=0,0,'Free Agents'!C65)</f>
        <v>9</v>
      </c>
      <c r="G65" s="19">
        <f>IF('Free Agents'!D65=0,0,IF('Free Agents'!D65&lt;750,'Free Agents'!D65*1.05,'Free Agents'!D65*1.1))</f>
        <v>76.65</v>
      </c>
      <c r="H65" s="22"/>
      <c r="I65" s="25">
        <v>12</v>
      </c>
      <c r="J65" s="4">
        <v>230</v>
      </c>
    </row>
    <row r="66" spans="1:10" s="1" customFormat="1" ht="15">
      <c r="A66" s="15" t="s">
        <v>878</v>
      </c>
      <c r="B66" s="15" t="s">
        <v>32</v>
      </c>
      <c r="C66" s="23">
        <v>26</v>
      </c>
      <c r="D66" s="23">
        <v>324</v>
      </c>
      <c r="E66" s="12">
        <f>IF('Free Agents'!C66=0,0,'Free Agents'!D66/'Free Agents'!C66)</f>
        <v>12.461538461538462</v>
      </c>
      <c r="F66" s="19">
        <f>IF('Free Agents'!C66=0,0,'Free Agents'!C66)</f>
        <v>26</v>
      </c>
      <c r="G66" s="19">
        <f>IF('Free Agents'!D66=0,0,IF('Free Agents'!D66&lt;750,'Free Agents'!D66*1.05,'Free Agents'!D66*1.1))</f>
        <v>340.2</v>
      </c>
      <c r="I66" s="21">
        <v>12</v>
      </c>
      <c r="J66" s="21">
        <v>331</v>
      </c>
    </row>
    <row r="67" spans="1:10" s="1" customFormat="1" ht="15">
      <c r="A67" s="2" t="s">
        <v>879</v>
      </c>
      <c r="B67" s="16" t="s">
        <v>50</v>
      </c>
      <c r="C67" s="23">
        <v>5</v>
      </c>
      <c r="D67" s="23">
        <v>23</v>
      </c>
      <c r="E67" s="12">
        <v>4.6</v>
      </c>
      <c r="F67" s="19">
        <f>IF('Free Agents'!C67=0,0,'Free Agents'!C67)</f>
        <v>5</v>
      </c>
      <c r="G67" s="19">
        <f>IF('Free Agents'!D67=0,0,IF('Free Agents'!D67&lt;750,'Free Agents'!D67*1.05,'Free Agents'!D67*1.1))</f>
        <v>24.150000000000002</v>
      </c>
      <c r="H67" s="10"/>
      <c r="I67" s="4">
        <v>5</v>
      </c>
      <c r="J67" s="4">
        <v>203</v>
      </c>
    </row>
    <row r="68" spans="1:10" s="1" customFormat="1" ht="15">
      <c r="A68" s="15" t="s">
        <v>880</v>
      </c>
      <c r="B68" s="15" t="s">
        <v>103</v>
      </c>
      <c r="C68" s="23">
        <v>21</v>
      </c>
      <c r="D68" s="23">
        <v>126</v>
      </c>
      <c r="E68" s="12">
        <f>IF('Free Agents'!C68=0,0,'Free Agents'!D68/'Free Agents'!C68)</f>
        <v>6</v>
      </c>
      <c r="F68" s="19">
        <f>IF('Free Agents'!C68=0,0,'Free Agents'!C68)</f>
        <v>21</v>
      </c>
      <c r="G68" s="19">
        <f>IF('Free Agents'!D68=0,0,IF('Free Agents'!D68&lt;750,'Free Agents'!D68*1.05,'Free Agents'!D68*1.1))</f>
        <v>132.3</v>
      </c>
      <c r="I68" s="21">
        <v>45</v>
      </c>
      <c r="J68" s="21">
        <v>313</v>
      </c>
    </row>
    <row r="69" spans="1:10" s="1" customFormat="1" ht="15">
      <c r="A69" s="2" t="s">
        <v>881</v>
      </c>
      <c r="B69" s="16" t="s">
        <v>60</v>
      </c>
      <c r="C69" s="23">
        <v>5</v>
      </c>
      <c r="D69" s="23">
        <v>43</v>
      </c>
      <c r="E69" s="12">
        <f>IF('Free Agents'!C69=0,0,'Free Agents'!D69/'Free Agents'!C69)</f>
        <v>8.6</v>
      </c>
      <c r="F69" s="19">
        <f>IF('Free Agents'!C69=0,0,'Free Agents'!C69)</f>
        <v>5</v>
      </c>
      <c r="G69" s="19">
        <f>IF('Free Agents'!D69=0,0,IF('Free Agents'!D69&lt;750,'Free Agents'!D69*1.05,'Free Agents'!D69*1.1))</f>
        <v>45.15</v>
      </c>
      <c r="I69" s="4">
        <v>23</v>
      </c>
      <c r="J69" s="4">
        <v>322</v>
      </c>
    </row>
    <row r="70" spans="1:10" s="1" customFormat="1" ht="15">
      <c r="A70" s="15" t="s">
        <v>882</v>
      </c>
      <c r="B70" s="15" t="s">
        <v>100</v>
      </c>
      <c r="C70" s="23">
        <v>19</v>
      </c>
      <c r="D70" s="23">
        <v>416</v>
      </c>
      <c r="E70" s="12">
        <f>IF('Free Agents'!C70=0,0,'Free Agents'!D70/'Free Agents'!C70)</f>
        <v>21.894736842105264</v>
      </c>
      <c r="F70" s="19">
        <f>IF('Free Agents'!C70=0,0,'Free Agents'!C70)</f>
        <v>19</v>
      </c>
      <c r="G70" s="19">
        <f>IF('Free Agents'!D70=0,0,IF('Free Agents'!D70&lt;750,'Free Agents'!D70*1.05,'Free Agents'!D70*1.1))</f>
        <v>436.8</v>
      </c>
      <c r="I70" s="21">
        <v>213</v>
      </c>
      <c r="J70" s="21">
        <v>432</v>
      </c>
    </row>
    <row r="71" spans="1:10" s="1" customFormat="1" ht="15">
      <c r="A71" s="16" t="s">
        <v>883</v>
      </c>
      <c r="B71" s="2" t="s">
        <v>174</v>
      </c>
      <c r="C71" s="23">
        <v>33</v>
      </c>
      <c r="D71" s="23">
        <v>271</v>
      </c>
      <c r="E71" s="12">
        <v>12.5</v>
      </c>
      <c r="F71" s="19">
        <f>IF('Free Agents'!C71=0,0,'Free Agents'!C71)</f>
        <v>33</v>
      </c>
      <c r="G71" s="19">
        <f>IF('Free Agents'!D71=0,0,IF('Free Agents'!D71&lt;750,'Free Agents'!D71*1.05,'Free Agents'!D71*1.1))</f>
        <v>284.55</v>
      </c>
      <c r="I71" s="4">
        <v>324</v>
      </c>
      <c r="J71" s="4">
        <v>433</v>
      </c>
    </row>
    <row r="72" spans="1:10" s="1" customFormat="1" ht="15">
      <c r="A72" s="15" t="s">
        <v>884</v>
      </c>
      <c r="B72" s="16" t="s">
        <v>66</v>
      </c>
      <c r="C72" s="23">
        <v>21</v>
      </c>
      <c r="D72" s="23">
        <v>270</v>
      </c>
      <c r="E72" s="12">
        <v>12.857142857142858</v>
      </c>
      <c r="F72" s="19">
        <f>IF('Free Agents'!C72=0,0,'Free Agents'!C72)</f>
        <v>21</v>
      </c>
      <c r="G72" s="19">
        <f>IF('Free Agents'!D72=0,0,IF('Free Agents'!D72&lt;750,'Free Agents'!D72*1.05,'Free Agents'!D72*1.1))</f>
        <v>283.5</v>
      </c>
      <c r="H72" s="20"/>
      <c r="I72" s="4">
        <v>32</v>
      </c>
      <c r="J72" s="4">
        <v>432</v>
      </c>
    </row>
    <row r="73" spans="1:13" s="1" customFormat="1" ht="15">
      <c r="A73" s="24" t="s">
        <v>885</v>
      </c>
      <c r="B73" s="16" t="s">
        <v>156</v>
      </c>
      <c r="C73" s="23">
        <v>42</v>
      </c>
      <c r="D73" s="23">
        <v>363</v>
      </c>
      <c r="E73" s="12">
        <v>8.642857142857142</v>
      </c>
      <c r="F73" s="19">
        <f>IF('Free Agents'!C73=0,0,'Free Agents'!C73)</f>
        <v>42</v>
      </c>
      <c r="G73" s="19">
        <f>IF('Free Agents'!D73=0,0,IF('Free Agents'!D73&lt;750,'Free Agents'!D73*1.05,'Free Agents'!D73*1.1))</f>
        <v>381.15000000000003</v>
      </c>
      <c r="H73" s="22"/>
      <c r="I73" s="25">
        <v>54</v>
      </c>
      <c r="J73" s="4">
        <v>203</v>
      </c>
      <c r="L73" s="2"/>
      <c r="M73" s="2"/>
    </row>
    <row r="74" spans="1:10" s="1" customFormat="1" ht="15">
      <c r="A74" s="15" t="s">
        <v>886</v>
      </c>
      <c r="B74" s="15" t="s">
        <v>16</v>
      </c>
      <c r="C74" s="23">
        <v>12</v>
      </c>
      <c r="D74" s="17">
        <v>65</v>
      </c>
      <c r="E74" s="12">
        <f>IF('Free Agents'!C74=0,0,'Free Agents'!D74/'Free Agents'!C74)</f>
        <v>5.416666666666667</v>
      </c>
      <c r="F74" s="19">
        <f>IF('Free Agents'!C74=0,0,'Free Agents'!C74)</f>
        <v>12</v>
      </c>
      <c r="G74" s="19">
        <f>IF('Free Agents'!D74=0,0,IF('Free Agents'!D74&lt;750,'Free Agents'!D74*1.05,'Free Agents'!D74*1.1))</f>
        <v>68.25</v>
      </c>
      <c r="I74" s="21">
        <v>1</v>
      </c>
      <c r="J74" s="21">
        <v>240</v>
      </c>
    </row>
    <row r="75" spans="1:10" s="1" customFormat="1" ht="15">
      <c r="A75" s="24" t="s">
        <v>887</v>
      </c>
      <c r="B75" s="16" t="s">
        <v>45</v>
      </c>
      <c r="C75" s="23">
        <v>17</v>
      </c>
      <c r="D75" s="23">
        <v>66</v>
      </c>
      <c r="E75" s="12">
        <v>3.8823529411764706</v>
      </c>
      <c r="F75" s="19">
        <f>IF('Free Agents'!C75=0,0,'Free Agents'!C75)</f>
        <v>17</v>
      </c>
      <c r="G75" s="19">
        <f>IF('Free Agents'!D75=0,0,IF('Free Agents'!D75&lt;750,'Free Agents'!D75*1.05,'Free Agents'!D75*1.1))</f>
        <v>69.3</v>
      </c>
      <c r="H75" s="22"/>
      <c r="I75" s="25">
        <v>5</v>
      </c>
      <c r="J75" s="4">
        <v>314</v>
      </c>
    </row>
    <row r="76" spans="1:14" s="1" customFormat="1" ht="15">
      <c r="A76" s="15" t="s">
        <v>888</v>
      </c>
      <c r="B76" s="15" t="s">
        <v>100</v>
      </c>
      <c r="C76" s="23">
        <v>17</v>
      </c>
      <c r="D76" s="23">
        <v>194</v>
      </c>
      <c r="E76" s="12">
        <f>IF('Free Agents'!C76=0,0,'Free Agents'!D76/'Free Agents'!C76)</f>
        <v>11.411764705882353</v>
      </c>
      <c r="F76" s="19">
        <f>IF('Free Agents'!C76=0,0,'Free Agents'!C76)</f>
        <v>17</v>
      </c>
      <c r="G76" s="19">
        <f>IF('Free Agents'!D76=0,0,IF('Free Agents'!D76&lt;750,'Free Agents'!D76*1.05,'Free Agents'!D76*1.1))</f>
        <v>203.70000000000002</v>
      </c>
      <c r="I76" s="21">
        <v>45</v>
      </c>
      <c r="J76" s="21">
        <v>313</v>
      </c>
      <c r="K76" s="22"/>
      <c r="L76" s="26"/>
      <c r="M76" s="26"/>
      <c r="N76" s="26"/>
    </row>
    <row r="77" spans="1:11" s="1" customFormat="1" ht="15">
      <c r="A77" s="15" t="s">
        <v>889</v>
      </c>
      <c r="B77" s="15" t="s">
        <v>16</v>
      </c>
      <c r="C77" s="23">
        <v>2</v>
      </c>
      <c r="D77" s="23">
        <v>7</v>
      </c>
      <c r="E77" s="12">
        <f>IF('Free Agents'!C77=0,0,'Free Agents'!D77/'Free Agents'!C77)</f>
        <v>3.5</v>
      </c>
      <c r="F77" s="19">
        <f>IF('Free Agents'!C77=0,0,'Free Agents'!C77)</f>
        <v>2</v>
      </c>
      <c r="G77" s="19">
        <f>IF('Free Agents'!D77=0,0,IF('Free Agents'!D77&lt;750,'Free Agents'!D77*1.05,'Free Agents'!D77*1.1))</f>
        <v>7.3500000000000005</v>
      </c>
      <c r="I77" s="21">
        <v>45</v>
      </c>
      <c r="J77" s="21">
        <v>424</v>
      </c>
      <c r="K77" s="5"/>
    </row>
    <row r="78" spans="1:11" ht="15">
      <c r="A78" s="16" t="s">
        <v>890</v>
      </c>
      <c r="B78" s="16" t="s">
        <v>50</v>
      </c>
      <c r="C78" s="23">
        <v>2</v>
      </c>
      <c r="D78" s="23">
        <v>19</v>
      </c>
      <c r="E78" s="12">
        <v>9.5</v>
      </c>
      <c r="F78" s="19">
        <f>IF('Free Agents'!C78=0,0,'Free Agents'!C78)</f>
        <v>2</v>
      </c>
      <c r="G78" s="19">
        <f>IF('Free Agents'!D78=0,0,IF('Free Agents'!D78&lt;750,'Free Agents'!D78*1.05,'Free Agents'!D78*1.1))</f>
        <v>19.95</v>
      </c>
      <c r="H78" s="1"/>
      <c r="I78" s="4">
        <v>54</v>
      </c>
      <c r="J78" s="4">
        <v>424</v>
      </c>
      <c r="K78" s="1"/>
    </row>
    <row r="79" spans="1:10" s="1" customFormat="1" ht="15">
      <c r="A79" s="27" t="s">
        <v>891</v>
      </c>
      <c r="B79" s="16" t="s">
        <v>38</v>
      </c>
      <c r="C79" s="23">
        <v>33</v>
      </c>
      <c r="D79" s="23">
        <v>128</v>
      </c>
      <c r="E79" s="12">
        <v>3.878787878787879</v>
      </c>
      <c r="F79" s="19">
        <f>IF('Free Agents'!C79=0,0,'Free Agents'!C79)</f>
        <v>33</v>
      </c>
      <c r="G79" s="19">
        <f>IF('Free Agents'!D79=0,0,IF('Free Agents'!D79&lt;750,'Free Agents'!D79*1.05,'Free Agents'!D79*1.1))</f>
        <v>134.4</v>
      </c>
      <c r="H79" s="26"/>
      <c r="I79" s="26">
        <v>54</v>
      </c>
      <c r="J79" s="26">
        <v>315</v>
      </c>
    </row>
    <row r="80" spans="1:11" ht="15">
      <c r="A80" s="15" t="s">
        <v>892</v>
      </c>
      <c r="B80" s="15" t="s">
        <v>19</v>
      </c>
      <c r="C80" s="23">
        <v>24</v>
      </c>
      <c r="D80" s="23">
        <v>628</v>
      </c>
      <c r="E80" s="12">
        <f>IF('Free Agents'!C80=0,0,'Free Agents'!D80/'Free Agents'!C80)</f>
        <v>26.166666666666668</v>
      </c>
      <c r="F80" s="19">
        <f>IF('Free Agents'!C80=0,0,'Free Agents'!C80)</f>
        <v>24</v>
      </c>
      <c r="G80" s="19">
        <f>IF('Free Agents'!D80=0,0,IF('Free Agents'!D80&lt;750,'Free Agents'!D80*1.05,'Free Agents'!D80*1.1))</f>
        <v>659.4</v>
      </c>
      <c r="H80" s="1"/>
      <c r="I80" s="21">
        <v>34</v>
      </c>
      <c r="J80" s="21">
        <v>323</v>
      </c>
      <c r="K80" s="52"/>
    </row>
    <row r="81" spans="1:11" ht="15">
      <c r="A81" s="16" t="s">
        <v>893</v>
      </c>
      <c r="B81" s="16" t="s">
        <v>103</v>
      </c>
      <c r="C81" s="17">
        <v>32</v>
      </c>
      <c r="D81" s="17">
        <v>286</v>
      </c>
      <c r="E81" s="12">
        <f>IF('Free Agents'!C81=0,0,'Free Agents'!D81/'Free Agents'!C81)</f>
        <v>8.9375</v>
      </c>
      <c r="F81" s="19">
        <f>IF('Free Agents'!C81=0,0,'Free Agents'!C81)</f>
        <v>32</v>
      </c>
      <c r="G81" s="19">
        <f>IF('Free Agents'!D81=0,0,IF('Free Agents'!D81&lt;750,'Free Agents'!D81*1.05,'Free Agents'!D81*1.1))</f>
        <v>300.3</v>
      </c>
      <c r="H81" s="1"/>
      <c r="I81" s="4">
        <v>34</v>
      </c>
      <c r="J81" s="4">
        <v>433</v>
      </c>
      <c r="K81" s="5"/>
    </row>
    <row r="82" spans="1:10" s="1" customFormat="1" ht="15">
      <c r="A82" s="15" t="s">
        <v>894</v>
      </c>
      <c r="B82" s="15" t="s">
        <v>74</v>
      </c>
      <c r="C82" s="23">
        <v>2</v>
      </c>
      <c r="D82" s="23">
        <v>7</v>
      </c>
      <c r="E82" s="12">
        <f>IF('Free Agents'!C82=0,0,'Free Agents'!D82/'Free Agents'!C82)</f>
        <v>3.5</v>
      </c>
      <c r="F82" s="19">
        <f>IF('Free Agents'!C82=0,0,'Free Agents'!C82)</f>
        <v>2</v>
      </c>
      <c r="G82" s="19">
        <f>IF('Free Agents'!D82=0,0,IF('Free Agents'!D82&lt;750,'Free Agents'!D82*1.05,'Free Agents'!D82*1.1))</f>
        <v>7.3500000000000005</v>
      </c>
      <c r="H82" s="22"/>
      <c r="I82" s="21">
        <v>45</v>
      </c>
      <c r="J82" s="21">
        <v>424</v>
      </c>
    </row>
    <row r="83" spans="1:11" s="1" customFormat="1" ht="15">
      <c r="A83" s="15" t="s">
        <v>895</v>
      </c>
      <c r="B83" s="15" t="s">
        <v>87</v>
      </c>
      <c r="C83" s="23">
        <v>51</v>
      </c>
      <c r="D83" s="23">
        <v>672</v>
      </c>
      <c r="E83" s="12">
        <f>IF('Free Agents'!C83=0,0,'Free Agents'!D83/'Free Agents'!C83)</f>
        <v>13.176470588235293</v>
      </c>
      <c r="F83" s="19">
        <f>IF('Free Agents'!C83=0,0,'Free Agents'!C83)</f>
        <v>51</v>
      </c>
      <c r="G83" s="19">
        <f>IF('Free Agents'!D83=0,0,IF('Free Agents'!D83&lt;750,'Free Agents'!D83*1.05,'Free Agents'!D83*1.1))</f>
        <v>705.6</v>
      </c>
      <c r="I83" s="21">
        <v>435</v>
      </c>
      <c r="J83" s="21">
        <v>313</v>
      </c>
      <c r="K83" s="5"/>
    </row>
    <row r="84" spans="1:11" ht="15">
      <c r="A84" s="2" t="s">
        <v>896</v>
      </c>
      <c r="B84" s="16" t="s">
        <v>24</v>
      </c>
      <c r="C84" s="23">
        <v>13</v>
      </c>
      <c r="D84" s="23">
        <v>119</v>
      </c>
      <c r="E84" s="12">
        <v>9.153846153846153</v>
      </c>
      <c r="F84" s="19">
        <f>IF('Free Agents'!C84=0,0,'Free Agents'!C84)</f>
        <v>13</v>
      </c>
      <c r="G84" s="19">
        <f>IF('Free Agents'!D84=0,0,IF('Free Agents'!D84&lt;750,'Free Agents'!D84*1.05,'Free Agents'!D84*1.1))</f>
        <v>124.95</v>
      </c>
      <c r="H84" s="1"/>
      <c r="I84" s="4">
        <v>213</v>
      </c>
      <c r="J84" s="4">
        <v>341</v>
      </c>
      <c r="K84" s="5"/>
    </row>
    <row r="85" spans="1:11" s="1" customFormat="1" ht="15">
      <c r="A85" s="15" t="s">
        <v>897</v>
      </c>
      <c r="B85" s="27" t="s">
        <v>66</v>
      </c>
      <c r="C85" s="23">
        <v>21</v>
      </c>
      <c r="D85" s="23">
        <v>247</v>
      </c>
      <c r="E85" s="12">
        <v>11.761904761904763</v>
      </c>
      <c r="F85" s="19">
        <f>IF('Free Agents'!C85=0,0,'Free Agents'!C85)</f>
        <v>21</v>
      </c>
      <c r="G85" s="19">
        <f>IF('Free Agents'!D85=0,0,IF('Free Agents'!D85&lt;750,'Free Agents'!D85*1.05,'Free Agents'!D85*1.1))</f>
        <v>259.35</v>
      </c>
      <c r="H85" s="22"/>
      <c r="I85" s="4">
        <v>1</v>
      </c>
      <c r="J85" s="21">
        <v>331</v>
      </c>
      <c r="K85" s="5"/>
    </row>
    <row r="86" spans="1:11" ht="15">
      <c r="A86" s="2" t="s">
        <v>898</v>
      </c>
      <c r="B86" s="16" t="s">
        <v>69</v>
      </c>
      <c r="C86" s="23">
        <v>48</v>
      </c>
      <c r="D86" s="23">
        <v>592</v>
      </c>
      <c r="E86" s="12">
        <v>12.333333333333334</v>
      </c>
      <c r="F86" s="19">
        <f>IF('Free Agents'!C86=0,0,'Free Agents'!C86)</f>
        <v>48</v>
      </c>
      <c r="G86" s="19">
        <f>IF('Free Agents'!D86=0,0,IF('Free Agents'!D86&lt;750,'Free Agents'!D86*1.05,'Free Agents'!D86*1.1))</f>
        <v>621.6</v>
      </c>
      <c r="H86" s="1"/>
      <c r="I86" s="4">
        <v>43</v>
      </c>
      <c r="J86" s="4">
        <v>433</v>
      </c>
      <c r="K86" s="5"/>
    </row>
    <row r="87" spans="1:10" ht="15">
      <c r="A87"/>
      <c r="C87" s="23"/>
      <c r="D87" s="23"/>
      <c r="F87" s="19"/>
      <c r="G87" s="19"/>
      <c r="J87" s="26"/>
    </row>
    <row r="88" spans="1:10" ht="15">
      <c r="A88"/>
      <c r="C88" s="23"/>
      <c r="D88" s="23"/>
      <c r="F88" s="19"/>
      <c r="G88" s="19"/>
      <c r="J88" s="26"/>
    </row>
    <row r="89" spans="1:10" ht="15">
      <c r="A89" s="24" t="s">
        <v>778</v>
      </c>
      <c r="J89" s="21"/>
    </row>
    <row r="90" ht="15">
      <c r="A90" s="24" t="s">
        <v>779</v>
      </c>
    </row>
    <row r="91" spans="1:256" ht="15">
      <c r="A91" s="24" t="s">
        <v>780</v>
      </c>
      <c r="B91"/>
      <c r="C91"/>
      <c r="D91"/>
      <c r="E91"/>
      <c r="F91" s="69"/>
      <c r="G91" s="69"/>
      <c r="H91"/>
      <c r="I91" s="21"/>
      <c r="J91" s="2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 s="24" t="s">
        <v>781</v>
      </c>
      <c r="B92"/>
      <c r="C92"/>
      <c r="D92"/>
      <c r="E92"/>
      <c r="F92" s="69"/>
      <c r="G92" s="69"/>
      <c r="H92"/>
      <c r="I92" s="21"/>
      <c r="J92" s="21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>
      <c r="A93" s="24" t="s">
        <v>782</v>
      </c>
      <c r="B93"/>
      <c r="C93"/>
      <c r="D93"/>
      <c r="E93"/>
      <c r="F93" s="69"/>
      <c r="G93" s="69"/>
      <c r="H93"/>
      <c r="I93" s="21"/>
      <c r="J93" s="21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 s="24" t="s">
        <v>815</v>
      </c>
      <c r="B94"/>
      <c r="C94"/>
      <c r="D94"/>
      <c r="E94"/>
      <c r="F94" s="69"/>
      <c r="G94" s="69"/>
      <c r="H94"/>
      <c r="I94" s="21"/>
      <c r="J94" s="21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</sheetData>
  <sheetProtection selectLockedCells="1" selectUnlockedCells="1"/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2"/>
  <sheetViews>
    <sheetView zoomScale="75" zoomScaleNormal="75" workbookViewId="0" topLeftCell="A85">
      <selection activeCell="A202" activeCellId="1" sqref="F307:G307 A202"/>
    </sheetView>
  </sheetViews>
  <sheetFormatPr defaultColWidth="9.140625" defaultRowHeight="12.75"/>
  <cols>
    <col min="1" max="1" width="3.00390625" style="70" customWidth="1"/>
    <col min="2" max="2" width="7.140625" style="70" customWidth="1"/>
    <col min="3" max="3" width="2.8515625" style="70" customWidth="1"/>
    <col min="4" max="4" width="7.140625" style="70" customWidth="1"/>
    <col min="5" max="5" width="3.00390625" style="70" customWidth="1"/>
    <col min="6" max="6" width="7.140625" style="70" customWidth="1"/>
    <col min="7" max="7" width="2.8515625" style="70" customWidth="1"/>
    <col min="8" max="8" width="7.140625" style="70" customWidth="1"/>
    <col min="9" max="9" width="3.00390625" style="70" customWidth="1"/>
    <col min="10" max="10" width="7.140625" style="70" customWidth="1"/>
    <col min="11" max="11" width="2.8515625" style="70" customWidth="1"/>
    <col min="12" max="12" width="7.140625" style="70" customWidth="1"/>
    <col min="13" max="13" width="3.00390625" style="70" customWidth="1"/>
    <col min="14" max="14" width="7.140625" style="70" customWidth="1"/>
    <col min="15" max="15" width="2.8515625" style="70" customWidth="1"/>
    <col min="16" max="16" width="7.140625" style="70" customWidth="1"/>
    <col min="17" max="16384" width="9.140625" style="70" customWidth="1"/>
  </cols>
  <sheetData>
    <row r="2" ht="12">
      <c r="B2" s="70" t="s">
        <v>899</v>
      </c>
    </row>
    <row r="3" ht="12">
      <c r="B3" s="70" t="s">
        <v>900</v>
      </c>
    </row>
    <row r="5" spans="2:10" ht="12">
      <c r="B5" s="70" t="s">
        <v>901</v>
      </c>
      <c r="F5" s="70" t="s">
        <v>902</v>
      </c>
      <c r="J5" s="70" t="s">
        <v>903</v>
      </c>
    </row>
    <row r="6" spans="2:10" ht="12">
      <c r="B6" s="70" t="s">
        <v>904</v>
      </c>
      <c r="F6" s="70" t="s">
        <v>905</v>
      </c>
      <c r="J6" s="70" t="s">
        <v>906</v>
      </c>
    </row>
    <row r="7" spans="2:10" ht="12">
      <c r="B7" s="70" t="s">
        <v>907</v>
      </c>
      <c r="F7" s="70" t="s">
        <v>908</v>
      </c>
      <c r="J7" s="70" t="s">
        <v>909</v>
      </c>
    </row>
    <row r="8" spans="2:10" ht="12">
      <c r="B8" s="70" t="s">
        <v>910</v>
      </c>
      <c r="F8" s="70" t="s">
        <v>911</v>
      </c>
      <c r="J8" s="70" t="s">
        <v>912</v>
      </c>
    </row>
    <row r="9" spans="2:10" ht="12">
      <c r="B9" s="70" t="s">
        <v>913</v>
      </c>
      <c r="F9" s="70" t="s">
        <v>914</v>
      </c>
      <c r="J9" s="70" t="s">
        <v>915</v>
      </c>
    </row>
    <row r="10" spans="2:10" ht="12">
      <c r="B10" s="70" t="s">
        <v>916</v>
      </c>
      <c r="F10" s="70" t="s">
        <v>917</v>
      </c>
      <c r="J10" s="70" t="s">
        <v>918</v>
      </c>
    </row>
    <row r="11" spans="2:10" ht="12">
      <c r="B11" s="70" t="s">
        <v>919</v>
      </c>
      <c r="F11" s="70" t="s">
        <v>920</v>
      </c>
      <c r="J11" s="70" t="s">
        <v>921</v>
      </c>
    </row>
    <row r="12" spans="2:10" ht="12">
      <c r="B12" s="70" t="s">
        <v>922</v>
      </c>
      <c r="F12" s="70" t="s">
        <v>923</v>
      </c>
      <c r="J12" s="70" t="s">
        <v>924</v>
      </c>
    </row>
    <row r="15" spans="1:16" ht="12">
      <c r="A15" s="71" t="s">
        <v>925</v>
      </c>
      <c r="B15" s="71"/>
      <c r="C15" s="71"/>
      <c r="D15" s="71"/>
      <c r="E15" s="71" t="s">
        <v>926</v>
      </c>
      <c r="F15" s="71"/>
      <c r="G15" s="71"/>
      <c r="H15" s="71"/>
      <c r="I15" s="71" t="s">
        <v>927</v>
      </c>
      <c r="J15" s="71"/>
      <c r="K15" s="71"/>
      <c r="L15" s="71"/>
      <c r="M15" s="71" t="s">
        <v>928</v>
      </c>
      <c r="N15" s="71"/>
      <c r="O15" s="71"/>
      <c r="P15" s="71"/>
    </row>
    <row r="16" spans="1:16" ht="12">
      <c r="A16" s="72">
        <v>1</v>
      </c>
      <c r="B16" s="72" t="s">
        <v>929</v>
      </c>
      <c r="C16" s="73" t="s">
        <v>930</v>
      </c>
      <c r="D16" s="72" t="s">
        <v>931</v>
      </c>
      <c r="E16" s="72">
        <v>23</v>
      </c>
      <c r="F16" s="72" t="s">
        <v>932</v>
      </c>
      <c r="G16" s="73" t="s">
        <v>930</v>
      </c>
      <c r="H16" s="72" t="s">
        <v>931</v>
      </c>
      <c r="I16" s="72">
        <v>45</v>
      </c>
      <c r="J16" s="72" t="s">
        <v>933</v>
      </c>
      <c r="K16" s="73" t="s">
        <v>930</v>
      </c>
      <c r="L16" s="72" t="s">
        <v>931</v>
      </c>
      <c r="M16" s="72">
        <v>67</v>
      </c>
      <c r="N16" s="72" t="s">
        <v>932</v>
      </c>
      <c r="O16" s="73" t="s">
        <v>930</v>
      </c>
      <c r="P16" s="72" t="s">
        <v>931</v>
      </c>
    </row>
    <row r="17" spans="1:16" ht="12">
      <c r="A17" s="72"/>
      <c r="B17" s="72" t="s">
        <v>932</v>
      </c>
      <c r="C17" s="72" t="s">
        <v>930</v>
      </c>
      <c r="D17" s="72" t="s">
        <v>934</v>
      </c>
      <c r="E17" s="72"/>
      <c r="F17" s="72" t="s">
        <v>935</v>
      </c>
      <c r="G17" s="72" t="s">
        <v>930</v>
      </c>
      <c r="H17" s="72" t="s">
        <v>934</v>
      </c>
      <c r="I17" s="72"/>
      <c r="J17" s="72" t="s">
        <v>936</v>
      </c>
      <c r="K17" s="72" t="s">
        <v>930</v>
      </c>
      <c r="L17" s="72" t="s">
        <v>934</v>
      </c>
      <c r="M17" s="72"/>
      <c r="N17" s="72" t="s">
        <v>935</v>
      </c>
      <c r="O17" s="72" t="s">
        <v>930</v>
      </c>
      <c r="P17" s="72" t="s">
        <v>934</v>
      </c>
    </row>
    <row r="18" spans="1:16" ht="12">
      <c r="A18" s="72"/>
      <c r="B18" s="72" t="s">
        <v>935</v>
      </c>
      <c r="C18" s="73" t="s">
        <v>930</v>
      </c>
      <c r="D18" s="72" t="s">
        <v>937</v>
      </c>
      <c r="E18" s="72"/>
      <c r="F18" s="72" t="s">
        <v>938</v>
      </c>
      <c r="G18" s="73" t="s">
        <v>930</v>
      </c>
      <c r="H18" s="72" t="s">
        <v>937</v>
      </c>
      <c r="I18" s="72"/>
      <c r="J18" s="72" t="s">
        <v>939</v>
      </c>
      <c r="K18" s="73" t="s">
        <v>930</v>
      </c>
      <c r="L18" s="72" t="s">
        <v>937</v>
      </c>
      <c r="M18" s="72"/>
      <c r="N18" s="72" t="s">
        <v>938</v>
      </c>
      <c r="O18" s="73" t="s">
        <v>930</v>
      </c>
      <c r="P18" s="72" t="s">
        <v>937</v>
      </c>
    </row>
    <row r="19" spans="1:16" ht="12">
      <c r="A19" s="72"/>
      <c r="B19" s="72" t="s">
        <v>938</v>
      </c>
      <c r="C19" s="72" t="s">
        <v>930</v>
      </c>
      <c r="D19" s="72" t="s">
        <v>940</v>
      </c>
      <c r="E19" s="72"/>
      <c r="F19" s="72" t="s">
        <v>941</v>
      </c>
      <c r="G19" s="72" t="s">
        <v>930</v>
      </c>
      <c r="H19" s="72" t="s">
        <v>940</v>
      </c>
      <c r="I19" s="72"/>
      <c r="J19" s="72" t="s">
        <v>940</v>
      </c>
      <c r="K19" s="72" t="s">
        <v>930</v>
      </c>
      <c r="L19" s="72" t="s">
        <v>942</v>
      </c>
      <c r="M19" s="72"/>
      <c r="N19" s="72" t="s">
        <v>941</v>
      </c>
      <c r="O19" s="72" t="s">
        <v>930</v>
      </c>
      <c r="P19" s="72" t="s">
        <v>940</v>
      </c>
    </row>
    <row r="20" spans="1:16" ht="12">
      <c r="A20" s="72"/>
      <c r="B20" s="72" t="s">
        <v>941</v>
      </c>
      <c r="C20" s="73" t="s">
        <v>930</v>
      </c>
      <c r="D20" s="72" t="s">
        <v>943</v>
      </c>
      <c r="E20" s="72"/>
      <c r="F20" s="72" t="s">
        <v>944</v>
      </c>
      <c r="G20" s="73" t="s">
        <v>930</v>
      </c>
      <c r="H20" s="72" t="s">
        <v>943</v>
      </c>
      <c r="I20" s="72"/>
      <c r="J20" s="72" t="s">
        <v>943</v>
      </c>
      <c r="K20" s="73" t="s">
        <v>930</v>
      </c>
      <c r="L20" s="72" t="s">
        <v>929</v>
      </c>
      <c r="M20" s="72"/>
      <c r="N20" s="72" t="s">
        <v>944</v>
      </c>
      <c r="O20" s="73" t="s">
        <v>930</v>
      </c>
      <c r="P20" s="72" t="s">
        <v>943</v>
      </c>
    </row>
    <row r="21" spans="1:16" ht="12">
      <c r="A21" s="72"/>
      <c r="B21" s="72" t="s">
        <v>944</v>
      </c>
      <c r="C21" s="72" t="s">
        <v>930</v>
      </c>
      <c r="D21" s="72" t="s">
        <v>945</v>
      </c>
      <c r="E21" s="72"/>
      <c r="F21" s="72" t="s">
        <v>946</v>
      </c>
      <c r="G21" s="72" t="s">
        <v>930</v>
      </c>
      <c r="H21" s="72" t="s">
        <v>945</v>
      </c>
      <c r="I21" s="72"/>
      <c r="J21" s="72" t="s">
        <v>945</v>
      </c>
      <c r="K21" s="72" t="s">
        <v>930</v>
      </c>
      <c r="L21" s="72" t="s">
        <v>932</v>
      </c>
      <c r="M21" s="72"/>
      <c r="N21" s="72" t="s">
        <v>946</v>
      </c>
      <c r="O21" s="72" t="s">
        <v>930</v>
      </c>
      <c r="P21" s="72" t="s">
        <v>945</v>
      </c>
    </row>
    <row r="22" spans="1:16" ht="12">
      <c r="A22" s="72"/>
      <c r="B22" s="72" t="s">
        <v>946</v>
      </c>
      <c r="C22" s="73" t="s">
        <v>930</v>
      </c>
      <c r="D22" s="72" t="s">
        <v>947</v>
      </c>
      <c r="E22" s="72"/>
      <c r="F22" s="72" t="s">
        <v>948</v>
      </c>
      <c r="G22" s="73" t="s">
        <v>930</v>
      </c>
      <c r="H22" s="72" t="s">
        <v>947</v>
      </c>
      <c r="I22" s="72"/>
      <c r="J22" s="72" t="s">
        <v>935</v>
      </c>
      <c r="K22" s="73" t="s">
        <v>930</v>
      </c>
      <c r="L22" s="72" t="s">
        <v>947</v>
      </c>
      <c r="M22" s="72"/>
      <c r="N22" s="72" t="s">
        <v>948</v>
      </c>
      <c r="O22" s="73" t="s">
        <v>930</v>
      </c>
      <c r="P22" s="72" t="s">
        <v>947</v>
      </c>
    </row>
    <row r="23" spans="1:16" ht="12">
      <c r="A23" s="72"/>
      <c r="B23" s="72" t="s">
        <v>948</v>
      </c>
      <c r="C23" s="72" t="s">
        <v>930</v>
      </c>
      <c r="D23" s="72" t="s">
        <v>949</v>
      </c>
      <c r="E23" s="72"/>
      <c r="F23" s="72" t="s">
        <v>933</v>
      </c>
      <c r="G23" s="72" t="s">
        <v>930</v>
      </c>
      <c r="H23" s="72" t="s">
        <v>949</v>
      </c>
      <c r="I23" s="72"/>
      <c r="J23" s="72" t="s">
        <v>938</v>
      </c>
      <c r="K23" s="72" t="s">
        <v>930</v>
      </c>
      <c r="L23" s="72" t="s">
        <v>949</v>
      </c>
      <c r="M23" s="72"/>
      <c r="N23" s="72" t="s">
        <v>933</v>
      </c>
      <c r="O23" s="72" t="s">
        <v>930</v>
      </c>
      <c r="P23" s="72" t="s">
        <v>949</v>
      </c>
    </row>
    <row r="24" spans="1:16" ht="12">
      <c r="A24" s="72"/>
      <c r="B24" s="72" t="s">
        <v>933</v>
      </c>
      <c r="C24" s="73" t="s">
        <v>930</v>
      </c>
      <c r="D24" s="72" t="s">
        <v>950</v>
      </c>
      <c r="E24" s="72"/>
      <c r="F24" s="72" t="s">
        <v>936</v>
      </c>
      <c r="G24" s="73" t="s">
        <v>930</v>
      </c>
      <c r="H24" s="72" t="s">
        <v>950</v>
      </c>
      <c r="I24" s="72"/>
      <c r="J24" s="72" t="s">
        <v>941</v>
      </c>
      <c r="K24" s="73" t="s">
        <v>930</v>
      </c>
      <c r="L24" s="72" t="s">
        <v>950</v>
      </c>
      <c r="M24" s="72"/>
      <c r="N24" s="72" t="s">
        <v>950</v>
      </c>
      <c r="O24" s="73" t="s">
        <v>930</v>
      </c>
      <c r="P24" s="72" t="s">
        <v>936</v>
      </c>
    </row>
    <row r="25" spans="1:16" ht="12">
      <c r="A25" s="72"/>
      <c r="B25" s="72" t="s">
        <v>936</v>
      </c>
      <c r="C25" s="72" t="s">
        <v>930</v>
      </c>
      <c r="D25" s="72" t="s">
        <v>951</v>
      </c>
      <c r="E25" s="72"/>
      <c r="F25" s="72" t="s">
        <v>939</v>
      </c>
      <c r="G25" s="72" t="s">
        <v>930</v>
      </c>
      <c r="H25" s="72" t="s">
        <v>951</v>
      </c>
      <c r="I25" s="72"/>
      <c r="J25" s="72" t="s">
        <v>951</v>
      </c>
      <c r="K25" s="72" t="s">
        <v>930</v>
      </c>
      <c r="L25" s="72" t="s">
        <v>944</v>
      </c>
      <c r="M25" s="72"/>
      <c r="N25" s="72" t="s">
        <v>939</v>
      </c>
      <c r="O25" s="72" t="s">
        <v>930</v>
      </c>
      <c r="P25" s="72" t="s">
        <v>951</v>
      </c>
    </row>
    <row r="26" spans="1:16" ht="12">
      <c r="A26" s="72"/>
      <c r="B26" s="72" t="s">
        <v>939</v>
      </c>
      <c r="C26" s="73" t="s">
        <v>930</v>
      </c>
      <c r="D26" s="72" t="s">
        <v>952</v>
      </c>
      <c r="E26" s="72"/>
      <c r="F26" s="72" t="s">
        <v>942</v>
      </c>
      <c r="G26" s="73" t="s">
        <v>930</v>
      </c>
      <c r="H26" s="72" t="s">
        <v>952</v>
      </c>
      <c r="I26" s="72"/>
      <c r="J26" s="72" t="s">
        <v>952</v>
      </c>
      <c r="K26" s="73" t="s">
        <v>930</v>
      </c>
      <c r="L26" s="72" t="s">
        <v>946</v>
      </c>
      <c r="M26" s="72"/>
      <c r="N26" s="72" t="s">
        <v>942</v>
      </c>
      <c r="O26" s="73" t="s">
        <v>930</v>
      </c>
      <c r="P26" s="72" t="s">
        <v>952</v>
      </c>
    </row>
    <row r="27" spans="1:16" ht="12">
      <c r="A27" s="72"/>
      <c r="B27" s="72" t="s">
        <v>942</v>
      </c>
      <c r="C27" s="72" t="s">
        <v>930</v>
      </c>
      <c r="D27" s="72" t="s">
        <v>953</v>
      </c>
      <c r="E27" s="72"/>
      <c r="F27" s="72" t="s">
        <v>929</v>
      </c>
      <c r="G27" s="72" t="s">
        <v>930</v>
      </c>
      <c r="H27" s="72" t="s">
        <v>953</v>
      </c>
      <c r="I27" s="72"/>
      <c r="J27" s="72" t="s">
        <v>953</v>
      </c>
      <c r="K27" s="72" t="s">
        <v>930</v>
      </c>
      <c r="L27" s="72" t="s">
        <v>948</v>
      </c>
      <c r="M27" s="72"/>
      <c r="N27" s="72" t="s">
        <v>929</v>
      </c>
      <c r="O27" s="72" t="s">
        <v>930</v>
      </c>
      <c r="P27" s="72" t="s">
        <v>953</v>
      </c>
    </row>
    <row r="28" spans="1:16" ht="1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ht="12">
      <c r="A29" s="72">
        <v>2</v>
      </c>
      <c r="B29" s="72" t="s">
        <v>939</v>
      </c>
      <c r="C29" s="73" t="s">
        <v>930</v>
      </c>
      <c r="D29" s="72" t="s">
        <v>931</v>
      </c>
      <c r="E29" s="72">
        <v>24</v>
      </c>
      <c r="F29" s="72" t="s">
        <v>931</v>
      </c>
      <c r="G29" s="73" t="s">
        <v>930</v>
      </c>
      <c r="H29" s="72" t="s">
        <v>953</v>
      </c>
      <c r="I29" s="72">
        <v>46</v>
      </c>
      <c r="J29" s="72" t="s">
        <v>931</v>
      </c>
      <c r="K29" s="73" t="s">
        <v>930</v>
      </c>
      <c r="L29" s="72" t="s">
        <v>938</v>
      </c>
      <c r="M29" s="72">
        <v>68</v>
      </c>
      <c r="N29" s="72" t="s">
        <v>952</v>
      </c>
      <c r="O29" s="73" t="s">
        <v>930</v>
      </c>
      <c r="P29" s="72" t="s">
        <v>931</v>
      </c>
    </row>
    <row r="30" spans="1:16" ht="12">
      <c r="A30" s="72"/>
      <c r="B30" s="72" t="s">
        <v>942</v>
      </c>
      <c r="C30" s="72" t="s">
        <v>930</v>
      </c>
      <c r="D30" s="72" t="s">
        <v>934</v>
      </c>
      <c r="E30" s="72"/>
      <c r="F30" s="72" t="s">
        <v>934</v>
      </c>
      <c r="G30" s="72" t="s">
        <v>930</v>
      </c>
      <c r="H30" s="72" t="s">
        <v>947</v>
      </c>
      <c r="I30" s="72"/>
      <c r="J30" s="72" t="s">
        <v>934</v>
      </c>
      <c r="K30" s="72" t="s">
        <v>930</v>
      </c>
      <c r="L30" s="72" t="s">
        <v>941</v>
      </c>
      <c r="M30" s="72"/>
      <c r="N30" s="72" t="s">
        <v>953</v>
      </c>
      <c r="O30" s="72" t="s">
        <v>930</v>
      </c>
      <c r="P30" s="72" t="s">
        <v>934</v>
      </c>
    </row>
    <row r="31" spans="1:16" ht="12">
      <c r="A31" s="72"/>
      <c r="B31" s="72" t="s">
        <v>929</v>
      </c>
      <c r="C31" s="73" t="s">
        <v>930</v>
      </c>
      <c r="D31" s="72" t="s">
        <v>937</v>
      </c>
      <c r="E31" s="72"/>
      <c r="F31" s="72" t="s">
        <v>937</v>
      </c>
      <c r="G31" s="73" t="s">
        <v>930</v>
      </c>
      <c r="H31" s="72" t="s">
        <v>949</v>
      </c>
      <c r="I31" s="72"/>
      <c r="J31" s="72" t="s">
        <v>937</v>
      </c>
      <c r="K31" s="73" t="s">
        <v>930</v>
      </c>
      <c r="L31" s="72" t="s">
        <v>944</v>
      </c>
      <c r="M31" s="72"/>
      <c r="N31" s="72" t="s">
        <v>947</v>
      </c>
      <c r="O31" s="73" t="s">
        <v>930</v>
      </c>
      <c r="P31" s="72" t="s">
        <v>937</v>
      </c>
    </row>
    <row r="32" spans="1:16" ht="12">
      <c r="A32" s="72"/>
      <c r="B32" s="72" t="s">
        <v>932</v>
      </c>
      <c r="C32" s="72" t="s">
        <v>930</v>
      </c>
      <c r="D32" s="72" t="s">
        <v>940</v>
      </c>
      <c r="E32" s="72"/>
      <c r="F32" s="72" t="s">
        <v>940</v>
      </c>
      <c r="G32" s="72" t="s">
        <v>930</v>
      </c>
      <c r="H32" s="72" t="s">
        <v>950</v>
      </c>
      <c r="I32" s="72"/>
      <c r="J32" s="72" t="s">
        <v>940</v>
      </c>
      <c r="K32" s="72" t="s">
        <v>930</v>
      </c>
      <c r="L32" s="72" t="s">
        <v>946</v>
      </c>
      <c r="M32" s="72"/>
      <c r="N32" s="72" t="s">
        <v>949</v>
      </c>
      <c r="O32" s="72" t="s">
        <v>930</v>
      </c>
      <c r="P32" s="72" t="s">
        <v>940</v>
      </c>
    </row>
    <row r="33" spans="1:16" ht="12">
      <c r="A33" s="72"/>
      <c r="B33" s="72" t="s">
        <v>935</v>
      </c>
      <c r="C33" s="73" t="s">
        <v>930</v>
      </c>
      <c r="D33" s="72" t="s">
        <v>943</v>
      </c>
      <c r="E33" s="72"/>
      <c r="F33" s="72" t="s">
        <v>943</v>
      </c>
      <c r="G33" s="73" t="s">
        <v>930</v>
      </c>
      <c r="H33" s="72" t="s">
        <v>951</v>
      </c>
      <c r="I33" s="72"/>
      <c r="J33" s="72" t="s">
        <v>943</v>
      </c>
      <c r="K33" s="73" t="s">
        <v>930</v>
      </c>
      <c r="L33" s="72" t="s">
        <v>948</v>
      </c>
      <c r="M33" s="72"/>
      <c r="N33" s="72" t="s">
        <v>950</v>
      </c>
      <c r="O33" s="73" t="s">
        <v>930</v>
      </c>
      <c r="P33" s="72" t="s">
        <v>943</v>
      </c>
    </row>
    <row r="34" spans="1:16" ht="12">
      <c r="A34" s="72"/>
      <c r="B34" s="72" t="s">
        <v>938</v>
      </c>
      <c r="C34" s="72" t="s">
        <v>930</v>
      </c>
      <c r="D34" s="72" t="s">
        <v>945</v>
      </c>
      <c r="E34" s="72"/>
      <c r="F34" s="72" t="s">
        <v>945</v>
      </c>
      <c r="G34" s="72" t="s">
        <v>930</v>
      </c>
      <c r="H34" s="72" t="s">
        <v>952</v>
      </c>
      <c r="I34" s="72"/>
      <c r="J34" s="72" t="s">
        <v>945</v>
      </c>
      <c r="K34" s="72" t="s">
        <v>930</v>
      </c>
      <c r="L34" s="72" t="s">
        <v>933</v>
      </c>
      <c r="M34" s="72"/>
      <c r="N34" s="72" t="s">
        <v>951</v>
      </c>
      <c r="O34" s="72" t="s">
        <v>930</v>
      </c>
      <c r="P34" s="72" t="s">
        <v>945</v>
      </c>
    </row>
    <row r="35" spans="1:16" ht="12">
      <c r="A35" s="72"/>
      <c r="B35" s="72" t="s">
        <v>941</v>
      </c>
      <c r="C35" s="73" t="s">
        <v>930</v>
      </c>
      <c r="D35" s="72" t="s">
        <v>947</v>
      </c>
      <c r="E35" s="72"/>
      <c r="F35" s="72" t="s">
        <v>942</v>
      </c>
      <c r="G35" s="73" t="s">
        <v>930</v>
      </c>
      <c r="H35" s="72" t="s">
        <v>939</v>
      </c>
      <c r="I35" s="72"/>
      <c r="J35" s="72" t="s">
        <v>947</v>
      </c>
      <c r="K35" s="73" t="s">
        <v>930</v>
      </c>
      <c r="L35" s="72" t="s">
        <v>936</v>
      </c>
      <c r="M35" s="72"/>
      <c r="N35" s="72" t="s">
        <v>942</v>
      </c>
      <c r="O35" s="73" t="s">
        <v>930</v>
      </c>
      <c r="P35" s="72" t="s">
        <v>936</v>
      </c>
    </row>
    <row r="36" spans="1:16" ht="12">
      <c r="A36" s="72"/>
      <c r="B36" s="72" t="s">
        <v>944</v>
      </c>
      <c r="C36" s="72" t="s">
        <v>930</v>
      </c>
      <c r="D36" s="72" t="s">
        <v>949</v>
      </c>
      <c r="E36" s="72"/>
      <c r="F36" s="72" t="s">
        <v>929</v>
      </c>
      <c r="G36" s="72" t="s">
        <v>930</v>
      </c>
      <c r="H36" s="72" t="s">
        <v>944</v>
      </c>
      <c r="I36" s="72"/>
      <c r="J36" s="72" t="s">
        <v>949</v>
      </c>
      <c r="K36" s="72" t="s">
        <v>930</v>
      </c>
      <c r="L36" s="72" t="s">
        <v>939</v>
      </c>
      <c r="M36" s="72"/>
      <c r="N36" s="72" t="s">
        <v>939</v>
      </c>
      <c r="O36" s="72" t="s">
        <v>930</v>
      </c>
      <c r="P36" s="72" t="s">
        <v>929</v>
      </c>
    </row>
    <row r="37" spans="1:16" ht="12">
      <c r="A37" s="72"/>
      <c r="B37" s="72" t="s">
        <v>946</v>
      </c>
      <c r="C37" s="73" t="s">
        <v>930</v>
      </c>
      <c r="D37" s="72" t="s">
        <v>950</v>
      </c>
      <c r="E37" s="72"/>
      <c r="F37" s="72" t="s">
        <v>932</v>
      </c>
      <c r="G37" s="73" t="s">
        <v>930</v>
      </c>
      <c r="H37" s="72" t="s">
        <v>946</v>
      </c>
      <c r="I37" s="72"/>
      <c r="J37" s="72" t="s">
        <v>942</v>
      </c>
      <c r="K37" s="73" t="s">
        <v>930</v>
      </c>
      <c r="L37" s="72" t="s">
        <v>950</v>
      </c>
      <c r="M37" s="72"/>
      <c r="N37" s="72" t="s">
        <v>944</v>
      </c>
      <c r="O37" s="73" t="s">
        <v>930</v>
      </c>
      <c r="P37" s="72" t="s">
        <v>932</v>
      </c>
    </row>
    <row r="38" spans="1:16" ht="12">
      <c r="A38" s="72"/>
      <c r="B38" s="72" t="s">
        <v>948</v>
      </c>
      <c r="C38" s="72" t="s">
        <v>930</v>
      </c>
      <c r="D38" s="72" t="s">
        <v>951</v>
      </c>
      <c r="E38" s="72"/>
      <c r="F38" s="72" t="s">
        <v>935</v>
      </c>
      <c r="G38" s="72" t="s">
        <v>930</v>
      </c>
      <c r="H38" s="72" t="s">
        <v>948</v>
      </c>
      <c r="I38" s="72"/>
      <c r="J38" s="72" t="s">
        <v>951</v>
      </c>
      <c r="K38" s="72" t="s">
        <v>930</v>
      </c>
      <c r="L38" s="72" t="s">
        <v>929</v>
      </c>
      <c r="M38" s="72"/>
      <c r="N38" s="72" t="s">
        <v>946</v>
      </c>
      <c r="O38" s="72" t="s">
        <v>930</v>
      </c>
      <c r="P38" s="72" t="s">
        <v>935</v>
      </c>
    </row>
    <row r="39" spans="1:16" ht="12">
      <c r="A39" s="72"/>
      <c r="B39" s="72" t="s">
        <v>933</v>
      </c>
      <c r="C39" s="73" t="s">
        <v>930</v>
      </c>
      <c r="D39" s="72" t="s">
        <v>952</v>
      </c>
      <c r="E39" s="72"/>
      <c r="F39" s="72" t="s">
        <v>938</v>
      </c>
      <c r="G39" s="73" t="s">
        <v>930</v>
      </c>
      <c r="H39" s="72" t="s">
        <v>933</v>
      </c>
      <c r="I39" s="72"/>
      <c r="J39" s="72" t="s">
        <v>952</v>
      </c>
      <c r="K39" s="73" t="s">
        <v>930</v>
      </c>
      <c r="L39" s="72" t="s">
        <v>932</v>
      </c>
      <c r="M39" s="72"/>
      <c r="N39" s="72" t="s">
        <v>948</v>
      </c>
      <c r="O39" s="73" t="s">
        <v>930</v>
      </c>
      <c r="P39" s="72" t="s">
        <v>938</v>
      </c>
    </row>
    <row r="40" spans="1:16" ht="12">
      <c r="A40" s="72"/>
      <c r="B40" s="72" t="s">
        <v>936</v>
      </c>
      <c r="C40" s="72" t="s">
        <v>930</v>
      </c>
      <c r="D40" s="72" t="s">
        <v>953</v>
      </c>
      <c r="E40" s="72"/>
      <c r="F40" s="72" t="s">
        <v>941</v>
      </c>
      <c r="G40" s="72" t="s">
        <v>930</v>
      </c>
      <c r="H40" s="72" t="s">
        <v>936</v>
      </c>
      <c r="I40" s="72"/>
      <c r="J40" s="72" t="s">
        <v>953</v>
      </c>
      <c r="K40" s="72" t="s">
        <v>930</v>
      </c>
      <c r="L40" s="72" t="s">
        <v>935</v>
      </c>
      <c r="M40" s="72"/>
      <c r="N40" s="72" t="s">
        <v>933</v>
      </c>
      <c r="O40" s="72" t="s">
        <v>930</v>
      </c>
      <c r="P40" s="72" t="s">
        <v>941</v>
      </c>
    </row>
    <row r="41" spans="1:16" ht="1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6" ht="12">
      <c r="A42" s="72">
        <v>3</v>
      </c>
      <c r="B42" s="72" t="s">
        <v>933</v>
      </c>
      <c r="C42" s="73" t="s">
        <v>930</v>
      </c>
      <c r="D42" s="72" t="s">
        <v>931</v>
      </c>
      <c r="E42" s="72">
        <v>25</v>
      </c>
      <c r="F42" s="72" t="s">
        <v>940</v>
      </c>
      <c r="G42" s="73" t="s">
        <v>930</v>
      </c>
      <c r="H42" s="72" t="s">
        <v>931</v>
      </c>
      <c r="I42" s="72">
        <v>47</v>
      </c>
      <c r="J42" s="72" t="s">
        <v>931</v>
      </c>
      <c r="K42" s="73" t="s">
        <v>930</v>
      </c>
      <c r="L42" s="72" t="s">
        <v>947</v>
      </c>
      <c r="M42" s="72">
        <v>69</v>
      </c>
      <c r="N42" s="72" t="s">
        <v>931</v>
      </c>
      <c r="O42" s="73" t="s">
        <v>930</v>
      </c>
      <c r="P42" s="72" t="s">
        <v>941</v>
      </c>
    </row>
    <row r="43" spans="1:16" ht="12">
      <c r="A43" s="72"/>
      <c r="B43" s="72" t="s">
        <v>936</v>
      </c>
      <c r="C43" s="72" t="s">
        <v>930</v>
      </c>
      <c r="D43" s="72" t="s">
        <v>934</v>
      </c>
      <c r="E43" s="72"/>
      <c r="F43" s="72" t="s">
        <v>943</v>
      </c>
      <c r="G43" s="72" t="s">
        <v>930</v>
      </c>
      <c r="H43" s="72" t="s">
        <v>934</v>
      </c>
      <c r="I43" s="72"/>
      <c r="J43" s="72" t="s">
        <v>934</v>
      </c>
      <c r="K43" s="72" t="s">
        <v>930</v>
      </c>
      <c r="L43" s="72" t="s">
        <v>949</v>
      </c>
      <c r="M43" s="72"/>
      <c r="N43" s="72" t="s">
        <v>934</v>
      </c>
      <c r="O43" s="72" t="s">
        <v>930</v>
      </c>
      <c r="P43" s="72" t="s">
        <v>944</v>
      </c>
    </row>
    <row r="44" spans="1:16" ht="12">
      <c r="A44" s="72"/>
      <c r="B44" s="72" t="s">
        <v>939</v>
      </c>
      <c r="C44" s="73" t="s">
        <v>930</v>
      </c>
      <c r="D44" s="72" t="s">
        <v>937</v>
      </c>
      <c r="E44" s="72"/>
      <c r="F44" s="72" t="s">
        <v>945</v>
      </c>
      <c r="G44" s="73" t="s">
        <v>930</v>
      </c>
      <c r="H44" s="72" t="s">
        <v>937</v>
      </c>
      <c r="I44" s="72"/>
      <c r="J44" s="72" t="s">
        <v>937</v>
      </c>
      <c r="K44" s="73" t="s">
        <v>930</v>
      </c>
      <c r="L44" s="72" t="s">
        <v>950</v>
      </c>
      <c r="M44" s="72"/>
      <c r="N44" s="72" t="s">
        <v>937</v>
      </c>
      <c r="O44" s="73" t="s">
        <v>930</v>
      </c>
      <c r="P44" s="72" t="s">
        <v>946</v>
      </c>
    </row>
    <row r="45" spans="1:16" ht="12">
      <c r="A45" s="72"/>
      <c r="B45" s="72" t="s">
        <v>940</v>
      </c>
      <c r="C45" s="72" t="s">
        <v>930</v>
      </c>
      <c r="D45" s="72" t="s">
        <v>942</v>
      </c>
      <c r="E45" s="72"/>
      <c r="F45" s="72" t="s">
        <v>951</v>
      </c>
      <c r="G45" s="72" t="s">
        <v>930</v>
      </c>
      <c r="H45" s="72" t="s">
        <v>947</v>
      </c>
      <c r="I45" s="72"/>
      <c r="J45" s="72" t="s">
        <v>940</v>
      </c>
      <c r="K45" s="72" t="s">
        <v>930</v>
      </c>
      <c r="L45" s="72" t="s">
        <v>951</v>
      </c>
      <c r="M45" s="72"/>
      <c r="N45" s="72" t="s">
        <v>940</v>
      </c>
      <c r="O45" s="72" t="s">
        <v>930</v>
      </c>
      <c r="P45" s="72" t="s">
        <v>948</v>
      </c>
    </row>
    <row r="46" spans="1:16" ht="12">
      <c r="A46" s="72"/>
      <c r="B46" s="72" t="s">
        <v>943</v>
      </c>
      <c r="C46" s="73" t="s">
        <v>930</v>
      </c>
      <c r="D46" s="72" t="s">
        <v>929</v>
      </c>
      <c r="E46" s="72"/>
      <c r="F46" s="72" t="s">
        <v>952</v>
      </c>
      <c r="G46" s="73" t="s">
        <v>930</v>
      </c>
      <c r="H46" s="72" t="s">
        <v>949</v>
      </c>
      <c r="I46" s="72"/>
      <c r="J46" s="72" t="s">
        <v>943</v>
      </c>
      <c r="K46" s="73" t="s">
        <v>930</v>
      </c>
      <c r="L46" s="72" t="s">
        <v>952</v>
      </c>
      <c r="M46" s="72"/>
      <c r="N46" s="72" t="s">
        <v>943</v>
      </c>
      <c r="O46" s="73" t="s">
        <v>930</v>
      </c>
      <c r="P46" s="72" t="s">
        <v>933</v>
      </c>
    </row>
    <row r="47" spans="1:16" ht="12">
      <c r="A47" s="72"/>
      <c r="B47" s="72" t="s">
        <v>945</v>
      </c>
      <c r="C47" s="72" t="s">
        <v>930</v>
      </c>
      <c r="D47" s="72" t="s">
        <v>932</v>
      </c>
      <c r="E47" s="72"/>
      <c r="F47" s="72" t="s">
        <v>953</v>
      </c>
      <c r="G47" s="72" t="s">
        <v>930</v>
      </c>
      <c r="H47" s="72" t="s">
        <v>950</v>
      </c>
      <c r="I47" s="72"/>
      <c r="J47" s="72" t="s">
        <v>945</v>
      </c>
      <c r="K47" s="72" t="s">
        <v>930</v>
      </c>
      <c r="L47" s="72" t="s">
        <v>953</v>
      </c>
      <c r="M47" s="72"/>
      <c r="N47" s="72" t="s">
        <v>945</v>
      </c>
      <c r="O47" s="72" t="s">
        <v>930</v>
      </c>
      <c r="P47" s="72" t="s">
        <v>936</v>
      </c>
    </row>
    <row r="48" spans="1:16" ht="12">
      <c r="A48" s="72"/>
      <c r="B48" s="72" t="s">
        <v>935</v>
      </c>
      <c r="C48" s="73" t="s">
        <v>930</v>
      </c>
      <c r="D48" s="72" t="s">
        <v>947</v>
      </c>
      <c r="E48" s="72"/>
      <c r="F48" s="72" t="s">
        <v>935</v>
      </c>
      <c r="G48" s="73" t="s">
        <v>930</v>
      </c>
      <c r="H48" s="72" t="s">
        <v>942</v>
      </c>
      <c r="I48" s="72"/>
      <c r="J48" s="72" t="s">
        <v>942</v>
      </c>
      <c r="K48" s="73" t="s">
        <v>930</v>
      </c>
      <c r="L48" s="72" t="s">
        <v>944</v>
      </c>
      <c r="M48" s="72"/>
      <c r="N48" s="72" t="s">
        <v>947</v>
      </c>
      <c r="O48" s="73" t="s">
        <v>930</v>
      </c>
      <c r="P48" s="72" t="s">
        <v>939</v>
      </c>
    </row>
    <row r="49" spans="1:16" ht="12">
      <c r="A49" s="72"/>
      <c r="B49" s="72" t="s">
        <v>938</v>
      </c>
      <c r="C49" s="72" t="s">
        <v>930</v>
      </c>
      <c r="D49" s="72" t="s">
        <v>949</v>
      </c>
      <c r="E49" s="72"/>
      <c r="F49" s="72" t="s">
        <v>938</v>
      </c>
      <c r="G49" s="72" t="s">
        <v>930</v>
      </c>
      <c r="H49" s="72" t="s">
        <v>929</v>
      </c>
      <c r="I49" s="72"/>
      <c r="J49" s="72" t="s">
        <v>929</v>
      </c>
      <c r="K49" s="72" t="s">
        <v>930</v>
      </c>
      <c r="L49" s="72" t="s">
        <v>946</v>
      </c>
      <c r="M49" s="72"/>
      <c r="N49" s="72" t="s">
        <v>949</v>
      </c>
      <c r="O49" s="72" t="s">
        <v>930</v>
      </c>
      <c r="P49" s="72" t="s">
        <v>942</v>
      </c>
    </row>
    <row r="50" spans="1:16" ht="12">
      <c r="A50" s="72"/>
      <c r="B50" s="72" t="s">
        <v>941</v>
      </c>
      <c r="C50" s="73" t="s">
        <v>930</v>
      </c>
      <c r="D50" s="72" t="s">
        <v>950</v>
      </c>
      <c r="E50" s="72"/>
      <c r="F50" s="72" t="s">
        <v>941</v>
      </c>
      <c r="G50" s="73" t="s">
        <v>930</v>
      </c>
      <c r="H50" s="72" t="s">
        <v>932</v>
      </c>
      <c r="I50" s="72"/>
      <c r="J50" s="72" t="s">
        <v>932</v>
      </c>
      <c r="K50" s="73" t="s">
        <v>930</v>
      </c>
      <c r="L50" s="72" t="s">
        <v>948</v>
      </c>
      <c r="M50" s="72"/>
      <c r="N50" s="72" t="s">
        <v>950</v>
      </c>
      <c r="O50" s="73" t="s">
        <v>930</v>
      </c>
      <c r="P50" s="72" t="s">
        <v>929</v>
      </c>
    </row>
    <row r="51" spans="1:16" ht="12">
      <c r="A51" s="72"/>
      <c r="B51" s="72" t="s">
        <v>944</v>
      </c>
      <c r="C51" s="72" t="s">
        <v>930</v>
      </c>
      <c r="D51" s="72" t="s">
        <v>951</v>
      </c>
      <c r="E51" s="72"/>
      <c r="F51" s="72" t="s">
        <v>933</v>
      </c>
      <c r="G51" s="72" t="s">
        <v>930</v>
      </c>
      <c r="H51" s="72" t="s">
        <v>944</v>
      </c>
      <c r="I51" s="72"/>
      <c r="J51" s="72" t="s">
        <v>935</v>
      </c>
      <c r="K51" s="72" t="s">
        <v>930</v>
      </c>
      <c r="L51" s="72" t="s">
        <v>933</v>
      </c>
      <c r="M51" s="72"/>
      <c r="N51" s="72" t="s">
        <v>951</v>
      </c>
      <c r="O51" s="72" t="s">
        <v>930</v>
      </c>
      <c r="P51" s="72" t="s">
        <v>932</v>
      </c>
    </row>
    <row r="52" spans="1:16" ht="12">
      <c r="A52" s="72"/>
      <c r="B52" s="72" t="s">
        <v>946</v>
      </c>
      <c r="C52" s="73" t="s">
        <v>930</v>
      </c>
      <c r="D52" s="72" t="s">
        <v>952</v>
      </c>
      <c r="E52" s="72"/>
      <c r="F52" s="72" t="s">
        <v>936</v>
      </c>
      <c r="G52" s="73" t="s">
        <v>930</v>
      </c>
      <c r="H52" s="72" t="s">
        <v>946</v>
      </c>
      <c r="I52" s="72"/>
      <c r="J52" s="72" t="s">
        <v>938</v>
      </c>
      <c r="K52" s="73" t="s">
        <v>930</v>
      </c>
      <c r="L52" s="72" t="s">
        <v>936</v>
      </c>
      <c r="M52" s="72"/>
      <c r="N52" s="72" t="s">
        <v>952</v>
      </c>
      <c r="O52" s="73" t="s">
        <v>930</v>
      </c>
      <c r="P52" s="72" t="s">
        <v>935</v>
      </c>
    </row>
    <row r="53" spans="1:16" ht="12">
      <c r="A53" s="72"/>
      <c r="B53" s="72" t="s">
        <v>948</v>
      </c>
      <c r="C53" s="72" t="s">
        <v>930</v>
      </c>
      <c r="D53" s="72" t="s">
        <v>953</v>
      </c>
      <c r="E53" s="72"/>
      <c r="F53" s="72" t="s">
        <v>939</v>
      </c>
      <c r="G53" s="72" t="s">
        <v>930</v>
      </c>
      <c r="H53" s="72" t="s">
        <v>948</v>
      </c>
      <c r="I53" s="72"/>
      <c r="J53" s="72" t="s">
        <v>941</v>
      </c>
      <c r="K53" s="72" t="s">
        <v>930</v>
      </c>
      <c r="L53" s="72" t="s">
        <v>939</v>
      </c>
      <c r="M53" s="72"/>
      <c r="N53" s="72" t="s">
        <v>953</v>
      </c>
      <c r="O53" s="72" t="s">
        <v>930</v>
      </c>
      <c r="P53" s="72" t="s">
        <v>938</v>
      </c>
    </row>
    <row r="54" spans="1:16" ht="1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12">
      <c r="A55" s="72">
        <v>4</v>
      </c>
      <c r="B55" s="72" t="s">
        <v>931</v>
      </c>
      <c r="C55" s="73" t="s">
        <v>930</v>
      </c>
      <c r="D55" s="72" t="s">
        <v>937</v>
      </c>
      <c r="E55" s="72">
        <v>26</v>
      </c>
      <c r="F55" s="72" t="s">
        <v>934</v>
      </c>
      <c r="G55" s="72" t="s">
        <v>930</v>
      </c>
      <c r="H55" s="72" t="s">
        <v>937</v>
      </c>
      <c r="I55" s="72">
        <v>48</v>
      </c>
      <c r="J55" s="72" t="s">
        <v>951</v>
      </c>
      <c r="K55" s="73" t="s">
        <v>930</v>
      </c>
      <c r="L55" s="72" t="s">
        <v>931</v>
      </c>
      <c r="M55" s="72">
        <v>70</v>
      </c>
      <c r="N55" s="72" t="s">
        <v>934</v>
      </c>
      <c r="O55" s="72" t="s">
        <v>930</v>
      </c>
      <c r="P55" s="72" t="s">
        <v>937</v>
      </c>
    </row>
    <row r="56" spans="1:16" ht="12">
      <c r="A56" s="72"/>
      <c r="B56" s="72" t="s">
        <v>940</v>
      </c>
      <c r="C56" s="72" t="s">
        <v>930</v>
      </c>
      <c r="D56" s="72" t="s">
        <v>945</v>
      </c>
      <c r="E56" s="72"/>
      <c r="F56" s="72" t="s">
        <v>943</v>
      </c>
      <c r="G56" s="72" t="s">
        <v>930</v>
      </c>
      <c r="H56" s="72" t="s">
        <v>945</v>
      </c>
      <c r="I56" s="72"/>
      <c r="J56" s="72" t="s">
        <v>952</v>
      </c>
      <c r="K56" s="72" t="s">
        <v>930</v>
      </c>
      <c r="L56" s="72" t="s">
        <v>934</v>
      </c>
      <c r="M56" s="72"/>
      <c r="N56" s="72" t="s">
        <v>943</v>
      </c>
      <c r="O56" s="72" t="s">
        <v>930</v>
      </c>
      <c r="P56" s="72" t="s">
        <v>945</v>
      </c>
    </row>
    <row r="57" spans="1:16" ht="12">
      <c r="A57" s="72"/>
      <c r="B57" s="72" t="s">
        <v>947</v>
      </c>
      <c r="C57" s="73" t="s">
        <v>930</v>
      </c>
      <c r="D57" s="72" t="s">
        <v>950</v>
      </c>
      <c r="E57" s="72"/>
      <c r="F57" s="72" t="s">
        <v>949</v>
      </c>
      <c r="G57" s="72" t="s">
        <v>930</v>
      </c>
      <c r="H57" s="72" t="s">
        <v>950</v>
      </c>
      <c r="I57" s="72"/>
      <c r="J57" s="72" t="s">
        <v>953</v>
      </c>
      <c r="K57" s="73" t="s">
        <v>930</v>
      </c>
      <c r="L57" s="72" t="s">
        <v>937</v>
      </c>
      <c r="M57" s="72"/>
      <c r="N57" s="72" t="s">
        <v>949</v>
      </c>
      <c r="O57" s="72" t="s">
        <v>930</v>
      </c>
      <c r="P57" s="72" t="s">
        <v>950</v>
      </c>
    </row>
    <row r="58" spans="1:16" ht="12">
      <c r="A58" s="72"/>
      <c r="B58" s="72" t="s">
        <v>951</v>
      </c>
      <c r="C58" s="72" t="s">
        <v>930</v>
      </c>
      <c r="D58" s="72" t="s">
        <v>953</v>
      </c>
      <c r="E58" s="72"/>
      <c r="F58" s="72" t="s">
        <v>952</v>
      </c>
      <c r="G58" s="72" t="s">
        <v>930</v>
      </c>
      <c r="H58" s="72" t="s">
        <v>953</v>
      </c>
      <c r="I58" s="72"/>
      <c r="J58" s="72" t="s">
        <v>947</v>
      </c>
      <c r="K58" s="72" t="s">
        <v>930</v>
      </c>
      <c r="L58" s="72" t="s">
        <v>940</v>
      </c>
      <c r="M58" s="72"/>
      <c r="N58" s="72" t="s">
        <v>952</v>
      </c>
      <c r="O58" s="72" t="s">
        <v>930</v>
      </c>
      <c r="P58" s="72" t="s">
        <v>953</v>
      </c>
    </row>
    <row r="59" spans="1:16" ht="12">
      <c r="A59" s="72"/>
      <c r="B59" s="72" t="s">
        <v>942</v>
      </c>
      <c r="C59" s="73" t="s">
        <v>930</v>
      </c>
      <c r="D59" s="72" t="s">
        <v>932</v>
      </c>
      <c r="E59" s="72"/>
      <c r="F59" s="72" t="s">
        <v>929</v>
      </c>
      <c r="G59" s="72" t="s">
        <v>930</v>
      </c>
      <c r="H59" s="72" t="s">
        <v>932</v>
      </c>
      <c r="I59" s="72"/>
      <c r="J59" s="72" t="s">
        <v>949</v>
      </c>
      <c r="K59" s="73" t="s">
        <v>930</v>
      </c>
      <c r="L59" s="72" t="s">
        <v>943</v>
      </c>
      <c r="M59" s="72"/>
      <c r="N59" s="72" t="s">
        <v>929</v>
      </c>
      <c r="O59" s="72" t="s">
        <v>930</v>
      </c>
      <c r="P59" s="72" t="s">
        <v>932</v>
      </c>
    </row>
    <row r="60" spans="1:16" ht="12">
      <c r="A60" s="72"/>
      <c r="B60" s="72" t="s">
        <v>935</v>
      </c>
      <c r="C60" s="72" t="s">
        <v>930</v>
      </c>
      <c r="D60" s="72" t="s">
        <v>941</v>
      </c>
      <c r="E60" s="72"/>
      <c r="F60" s="72" t="s">
        <v>938</v>
      </c>
      <c r="G60" s="72" t="s">
        <v>930</v>
      </c>
      <c r="H60" s="72" t="s">
        <v>941</v>
      </c>
      <c r="I60" s="72"/>
      <c r="J60" s="72" t="s">
        <v>950</v>
      </c>
      <c r="K60" s="72" t="s">
        <v>930</v>
      </c>
      <c r="L60" s="72" t="s">
        <v>945</v>
      </c>
      <c r="M60" s="72"/>
      <c r="N60" s="72" t="s">
        <v>938</v>
      </c>
      <c r="O60" s="72" t="s">
        <v>930</v>
      </c>
      <c r="P60" s="72" t="s">
        <v>941</v>
      </c>
    </row>
    <row r="61" spans="1:16" ht="12">
      <c r="A61" s="72"/>
      <c r="B61" s="72" t="s">
        <v>944</v>
      </c>
      <c r="C61" s="73" t="s">
        <v>930</v>
      </c>
      <c r="D61" s="72" t="s">
        <v>948</v>
      </c>
      <c r="E61" s="72"/>
      <c r="F61" s="72" t="s">
        <v>946</v>
      </c>
      <c r="G61" s="72" t="s">
        <v>930</v>
      </c>
      <c r="H61" s="72" t="s">
        <v>948</v>
      </c>
      <c r="I61" s="72"/>
      <c r="J61" s="72" t="s">
        <v>933</v>
      </c>
      <c r="K61" s="73" t="s">
        <v>930</v>
      </c>
      <c r="L61" s="72" t="s">
        <v>942</v>
      </c>
      <c r="M61" s="72"/>
      <c r="N61" s="72" t="s">
        <v>946</v>
      </c>
      <c r="O61" s="72" t="s">
        <v>930</v>
      </c>
      <c r="P61" s="72" t="s">
        <v>948</v>
      </c>
    </row>
    <row r="62" spans="1:16" ht="12">
      <c r="A62" s="72"/>
      <c r="B62" s="72" t="s">
        <v>933</v>
      </c>
      <c r="C62" s="72" t="s">
        <v>930</v>
      </c>
      <c r="D62" s="72" t="s">
        <v>939</v>
      </c>
      <c r="E62" s="72"/>
      <c r="F62" s="72" t="s">
        <v>936</v>
      </c>
      <c r="G62" s="72" t="s">
        <v>930</v>
      </c>
      <c r="H62" s="72" t="s">
        <v>939</v>
      </c>
      <c r="I62" s="72"/>
      <c r="J62" s="72" t="s">
        <v>936</v>
      </c>
      <c r="K62" s="72" t="s">
        <v>930</v>
      </c>
      <c r="L62" s="72" t="s">
        <v>929</v>
      </c>
      <c r="M62" s="72"/>
      <c r="N62" s="72" t="s">
        <v>936</v>
      </c>
      <c r="O62" s="72" t="s">
        <v>930</v>
      </c>
      <c r="P62" s="72" t="s">
        <v>939</v>
      </c>
    </row>
    <row r="63" spans="1:16" ht="12">
      <c r="A63" s="72"/>
      <c r="B63" s="72"/>
      <c r="C63" s="72"/>
      <c r="D63" s="72"/>
      <c r="E63" s="72"/>
      <c r="F63" s="72"/>
      <c r="G63" s="72"/>
      <c r="H63" s="72"/>
      <c r="I63" s="72"/>
      <c r="J63" s="72" t="s">
        <v>939</v>
      </c>
      <c r="K63" s="73" t="s">
        <v>930</v>
      </c>
      <c r="L63" s="72" t="s">
        <v>932</v>
      </c>
      <c r="M63" s="72"/>
      <c r="N63" s="72"/>
      <c r="O63" s="72"/>
      <c r="P63" s="72"/>
    </row>
    <row r="64" spans="1:16" ht="12">
      <c r="A64" s="72">
        <v>5</v>
      </c>
      <c r="B64" s="72" t="s">
        <v>941</v>
      </c>
      <c r="C64" s="73" t="s">
        <v>930</v>
      </c>
      <c r="D64" s="72" t="s">
        <v>931</v>
      </c>
      <c r="E64" s="72">
        <v>27</v>
      </c>
      <c r="F64" s="72" t="s">
        <v>950</v>
      </c>
      <c r="G64" s="73" t="s">
        <v>930</v>
      </c>
      <c r="H64" s="72" t="s">
        <v>931</v>
      </c>
      <c r="I64" s="72"/>
      <c r="J64" s="72" t="s">
        <v>944</v>
      </c>
      <c r="K64" s="72" t="s">
        <v>930</v>
      </c>
      <c r="L64" s="72" t="s">
        <v>935</v>
      </c>
      <c r="M64" s="72">
        <v>71</v>
      </c>
      <c r="N64" s="72" t="s">
        <v>931</v>
      </c>
      <c r="O64" s="73" t="s">
        <v>930</v>
      </c>
      <c r="P64" s="72" t="s">
        <v>951</v>
      </c>
    </row>
    <row r="65" spans="1:16" ht="12">
      <c r="A65" s="72"/>
      <c r="B65" s="72" t="s">
        <v>944</v>
      </c>
      <c r="C65" s="72" t="s">
        <v>930</v>
      </c>
      <c r="D65" s="72" t="s">
        <v>934</v>
      </c>
      <c r="E65" s="72"/>
      <c r="F65" s="72" t="s">
        <v>951</v>
      </c>
      <c r="G65" s="72" t="s">
        <v>930</v>
      </c>
      <c r="H65" s="72" t="s">
        <v>934</v>
      </c>
      <c r="I65" s="72"/>
      <c r="J65" s="72" t="s">
        <v>946</v>
      </c>
      <c r="K65" s="73" t="s">
        <v>930</v>
      </c>
      <c r="L65" s="72" t="s">
        <v>938</v>
      </c>
      <c r="M65" s="72"/>
      <c r="N65" s="72" t="s">
        <v>934</v>
      </c>
      <c r="O65" s="72" t="s">
        <v>930</v>
      </c>
      <c r="P65" s="72" t="s">
        <v>952</v>
      </c>
    </row>
    <row r="66" spans="1:16" ht="12">
      <c r="A66" s="72"/>
      <c r="B66" s="72" t="s">
        <v>946</v>
      </c>
      <c r="C66" s="73" t="s">
        <v>930</v>
      </c>
      <c r="D66" s="72" t="s">
        <v>937</v>
      </c>
      <c r="E66" s="72"/>
      <c r="F66" s="72" t="s">
        <v>952</v>
      </c>
      <c r="G66" s="73" t="s">
        <v>930</v>
      </c>
      <c r="H66" s="72" t="s">
        <v>937</v>
      </c>
      <c r="I66" s="72"/>
      <c r="J66" s="72" t="s">
        <v>948</v>
      </c>
      <c r="K66" s="72" t="s">
        <v>930</v>
      </c>
      <c r="L66" s="72" t="s">
        <v>941</v>
      </c>
      <c r="M66" s="72"/>
      <c r="N66" s="72" t="s">
        <v>937</v>
      </c>
      <c r="O66" s="73" t="s">
        <v>930</v>
      </c>
      <c r="P66" s="72" t="s">
        <v>953</v>
      </c>
    </row>
    <row r="67" spans="1:16" ht="12">
      <c r="A67" s="72"/>
      <c r="B67" s="72" t="s">
        <v>948</v>
      </c>
      <c r="C67" s="72" t="s">
        <v>930</v>
      </c>
      <c r="D67" s="72" t="s">
        <v>940</v>
      </c>
      <c r="E67" s="72"/>
      <c r="F67" s="72" t="s">
        <v>953</v>
      </c>
      <c r="G67" s="72" t="s">
        <v>930</v>
      </c>
      <c r="H67" s="72" t="s">
        <v>940</v>
      </c>
      <c r="I67" s="72"/>
      <c r="J67" s="72"/>
      <c r="K67" s="72"/>
      <c r="L67" s="72"/>
      <c r="M67" s="72"/>
      <c r="N67" s="72" t="s">
        <v>940</v>
      </c>
      <c r="O67" s="72" t="s">
        <v>930</v>
      </c>
      <c r="P67" s="72" t="s">
        <v>947</v>
      </c>
    </row>
    <row r="68" spans="1:16" ht="12">
      <c r="A68" s="72"/>
      <c r="B68" s="72" t="s">
        <v>933</v>
      </c>
      <c r="C68" s="73" t="s">
        <v>930</v>
      </c>
      <c r="D68" s="72" t="s">
        <v>943</v>
      </c>
      <c r="E68" s="72"/>
      <c r="F68" s="72" t="s">
        <v>947</v>
      </c>
      <c r="G68" s="73" t="s">
        <v>930</v>
      </c>
      <c r="H68" s="72" t="s">
        <v>943</v>
      </c>
      <c r="I68" s="72">
        <v>49</v>
      </c>
      <c r="J68" s="72" t="s">
        <v>931</v>
      </c>
      <c r="K68" s="73" t="s">
        <v>930</v>
      </c>
      <c r="L68" s="72" t="s">
        <v>942</v>
      </c>
      <c r="M68" s="72"/>
      <c r="N68" s="72" t="s">
        <v>943</v>
      </c>
      <c r="O68" s="73" t="s">
        <v>930</v>
      </c>
      <c r="P68" s="72" t="s">
        <v>949</v>
      </c>
    </row>
    <row r="69" spans="1:16" ht="12">
      <c r="A69" s="72"/>
      <c r="B69" s="72" t="s">
        <v>936</v>
      </c>
      <c r="C69" s="72" t="s">
        <v>930</v>
      </c>
      <c r="D69" s="72" t="s">
        <v>945</v>
      </c>
      <c r="E69" s="72"/>
      <c r="F69" s="72" t="s">
        <v>949</v>
      </c>
      <c r="G69" s="72" t="s">
        <v>930</v>
      </c>
      <c r="H69" s="72" t="s">
        <v>945</v>
      </c>
      <c r="I69" s="72"/>
      <c r="J69" s="72" t="s">
        <v>934</v>
      </c>
      <c r="K69" s="72" t="s">
        <v>930</v>
      </c>
      <c r="L69" s="72" t="s">
        <v>929</v>
      </c>
      <c r="M69" s="72"/>
      <c r="N69" s="72" t="s">
        <v>945</v>
      </c>
      <c r="O69" s="72" t="s">
        <v>930</v>
      </c>
      <c r="P69" s="72" t="s">
        <v>950</v>
      </c>
    </row>
    <row r="70" spans="1:16" ht="12">
      <c r="A70" s="72"/>
      <c r="B70" s="72" t="s">
        <v>939</v>
      </c>
      <c r="C70" s="73" t="s">
        <v>930</v>
      </c>
      <c r="D70" s="72" t="s">
        <v>947</v>
      </c>
      <c r="E70" s="72"/>
      <c r="F70" s="72" t="s">
        <v>948</v>
      </c>
      <c r="G70" s="73" t="s">
        <v>930</v>
      </c>
      <c r="H70" s="72" t="s">
        <v>942</v>
      </c>
      <c r="I70" s="72"/>
      <c r="J70" s="72" t="s">
        <v>937</v>
      </c>
      <c r="K70" s="73" t="s">
        <v>930</v>
      </c>
      <c r="L70" s="72" t="s">
        <v>932</v>
      </c>
      <c r="M70" s="72"/>
      <c r="N70" s="72" t="s">
        <v>942</v>
      </c>
      <c r="O70" s="73" t="s">
        <v>930</v>
      </c>
      <c r="P70" s="72" t="s">
        <v>933</v>
      </c>
    </row>
    <row r="71" spans="1:16" ht="12">
      <c r="A71" s="72"/>
      <c r="B71" s="72" t="s">
        <v>942</v>
      </c>
      <c r="C71" s="72" t="s">
        <v>930</v>
      </c>
      <c r="D71" s="72" t="s">
        <v>949</v>
      </c>
      <c r="E71" s="72"/>
      <c r="F71" s="72" t="s">
        <v>933</v>
      </c>
      <c r="G71" s="72" t="s">
        <v>930</v>
      </c>
      <c r="H71" s="72" t="s">
        <v>929</v>
      </c>
      <c r="I71" s="72"/>
      <c r="J71" s="72" t="s">
        <v>940</v>
      </c>
      <c r="K71" s="72" t="s">
        <v>930</v>
      </c>
      <c r="L71" s="72" t="s">
        <v>935</v>
      </c>
      <c r="M71" s="72"/>
      <c r="N71" s="72" t="s">
        <v>929</v>
      </c>
      <c r="O71" s="72" t="s">
        <v>930</v>
      </c>
      <c r="P71" s="72" t="s">
        <v>936</v>
      </c>
    </row>
    <row r="72" spans="1:16" ht="12">
      <c r="A72" s="72"/>
      <c r="B72" s="72" t="s">
        <v>929</v>
      </c>
      <c r="C72" s="73" t="s">
        <v>930</v>
      </c>
      <c r="D72" s="72" t="s">
        <v>950</v>
      </c>
      <c r="E72" s="72"/>
      <c r="F72" s="72" t="s">
        <v>936</v>
      </c>
      <c r="G72" s="73" t="s">
        <v>930</v>
      </c>
      <c r="H72" s="72" t="s">
        <v>932</v>
      </c>
      <c r="I72" s="72"/>
      <c r="J72" s="72" t="s">
        <v>943</v>
      </c>
      <c r="K72" s="73" t="s">
        <v>930</v>
      </c>
      <c r="L72" s="72" t="s">
        <v>938</v>
      </c>
      <c r="M72" s="72"/>
      <c r="N72" s="72" t="s">
        <v>932</v>
      </c>
      <c r="O72" s="73" t="s">
        <v>930</v>
      </c>
      <c r="P72" s="72" t="s">
        <v>939</v>
      </c>
    </row>
    <row r="73" spans="1:16" ht="12">
      <c r="A73" s="72"/>
      <c r="B73" s="72" t="s">
        <v>932</v>
      </c>
      <c r="C73" s="72" t="s">
        <v>930</v>
      </c>
      <c r="D73" s="72" t="s">
        <v>951</v>
      </c>
      <c r="E73" s="72"/>
      <c r="F73" s="72" t="s">
        <v>939</v>
      </c>
      <c r="G73" s="72" t="s">
        <v>930</v>
      </c>
      <c r="H73" s="72" t="s">
        <v>935</v>
      </c>
      <c r="I73" s="72"/>
      <c r="J73" s="72" t="s">
        <v>945</v>
      </c>
      <c r="K73" s="72" t="s">
        <v>930</v>
      </c>
      <c r="L73" s="72" t="s">
        <v>941</v>
      </c>
      <c r="M73" s="72"/>
      <c r="N73" s="72" t="s">
        <v>935</v>
      </c>
      <c r="O73" s="72" t="s">
        <v>930</v>
      </c>
      <c r="P73" s="72" t="s">
        <v>944</v>
      </c>
    </row>
    <row r="74" spans="1:16" ht="12">
      <c r="A74" s="72"/>
      <c r="B74" s="72" t="s">
        <v>935</v>
      </c>
      <c r="C74" s="73" t="s">
        <v>930</v>
      </c>
      <c r="D74" s="72" t="s">
        <v>952</v>
      </c>
      <c r="E74" s="72"/>
      <c r="F74" s="72" t="s">
        <v>944</v>
      </c>
      <c r="G74" s="73" t="s">
        <v>930</v>
      </c>
      <c r="H74" s="72" t="s">
        <v>938</v>
      </c>
      <c r="I74" s="72"/>
      <c r="J74" s="72" t="s">
        <v>947</v>
      </c>
      <c r="K74" s="73" t="s">
        <v>930</v>
      </c>
      <c r="L74" s="72" t="s">
        <v>944</v>
      </c>
      <c r="M74" s="72"/>
      <c r="N74" s="72" t="s">
        <v>938</v>
      </c>
      <c r="O74" s="73" t="s">
        <v>930</v>
      </c>
      <c r="P74" s="72" t="s">
        <v>946</v>
      </c>
    </row>
    <row r="75" spans="1:16" ht="12">
      <c r="A75" s="72"/>
      <c r="B75" s="72" t="s">
        <v>938</v>
      </c>
      <c r="C75" s="72" t="s">
        <v>930</v>
      </c>
      <c r="D75" s="72" t="s">
        <v>953</v>
      </c>
      <c r="E75" s="72"/>
      <c r="F75" s="72" t="s">
        <v>946</v>
      </c>
      <c r="G75" s="72" t="s">
        <v>930</v>
      </c>
      <c r="H75" s="72" t="s">
        <v>941</v>
      </c>
      <c r="I75" s="72"/>
      <c r="J75" s="72" t="s">
        <v>949</v>
      </c>
      <c r="K75" s="72" t="s">
        <v>930</v>
      </c>
      <c r="L75" s="72" t="s">
        <v>946</v>
      </c>
      <c r="M75" s="72"/>
      <c r="N75" s="72" t="s">
        <v>941</v>
      </c>
      <c r="O75" s="72" t="s">
        <v>930</v>
      </c>
      <c r="P75" s="72" t="s">
        <v>948</v>
      </c>
    </row>
    <row r="76" spans="1:16" ht="12">
      <c r="A76" s="72"/>
      <c r="B76" s="72"/>
      <c r="C76" s="72"/>
      <c r="D76" s="72"/>
      <c r="E76" s="72"/>
      <c r="F76" s="72"/>
      <c r="G76" s="73"/>
      <c r="H76" s="72"/>
      <c r="I76" s="72"/>
      <c r="J76" s="72" t="s">
        <v>950</v>
      </c>
      <c r="K76" s="73" t="s">
        <v>930</v>
      </c>
      <c r="L76" s="72" t="s">
        <v>948</v>
      </c>
      <c r="M76" s="72"/>
      <c r="N76" s="72"/>
      <c r="O76" s="72"/>
      <c r="P76" s="72"/>
    </row>
    <row r="77" spans="1:16" ht="12">
      <c r="A77" s="72">
        <v>6</v>
      </c>
      <c r="B77" s="72" t="s">
        <v>931</v>
      </c>
      <c r="C77" s="73" t="s">
        <v>930</v>
      </c>
      <c r="D77" s="72" t="s">
        <v>948</v>
      </c>
      <c r="E77" s="72">
        <v>28</v>
      </c>
      <c r="F77" s="72" t="s">
        <v>944</v>
      </c>
      <c r="G77" s="73" t="s">
        <v>930</v>
      </c>
      <c r="H77" s="72" t="s">
        <v>931</v>
      </c>
      <c r="I77" s="72"/>
      <c r="J77" s="72" t="s">
        <v>951</v>
      </c>
      <c r="K77" s="72" t="s">
        <v>930</v>
      </c>
      <c r="L77" s="72" t="s">
        <v>933</v>
      </c>
      <c r="M77" s="72">
        <v>72</v>
      </c>
      <c r="N77" s="72" t="s">
        <v>931</v>
      </c>
      <c r="O77" s="73" t="s">
        <v>930</v>
      </c>
      <c r="P77" s="72" t="s">
        <v>953</v>
      </c>
    </row>
    <row r="78" spans="1:16" ht="12">
      <c r="A78" s="72"/>
      <c r="B78" s="72" t="s">
        <v>934</v>
      </c>
      <c r="C78" s="72" t="s">
        <v>930</v>
      </c>
      <c r="D78" s="72" t="s">
        <v>933</v>
      </c>
      <c r="E78" s="72"/>
      <c r="F78" s="72" t="s">
        <v>946</v>
      </c>
      <c r="G78" s="72" t="s">
        <v>930</v>
      </c>
      <c r="H78" s="72" t="s">
        <v>934</v>
      </c>
      <c r="I78" s="72"/>
      <c r="J78" s="72" t="s">
        <v>952</v>
      </c>
      <c r="K78" s="73" t="s">
        <v>930</v>
      </c>
      <c r="L78" s="72" t="s">
        <v>936</v>
      </c>
      <c r="M78" s="72"/>
      <c r="N78" s="72" t="s">
        <v>934</v>
      </c>
      <c r="O78" s="72" t="s">
        <v>930</v>
      </c>
      <c r="P78" s="72" t="s">
        <v>947</v>
      </c>
    </row>
    <row r="79" spans="1:16" ht="12">
      <c r="A79" s="72"/>
      <c r="B79" s="72" t="s">
        <v>937</v>
      </c>
      <c r="C79" s="73" t="s">
        <v>930</v>
      </c>
      <c r="D79" s="72" t="s">
        <v>936</v>
      </c>
      <c r="E79" s="72"/>
      <c r="F79" s="72" t="s">
        <v>948</v>
      </c>
      <c r="G79" s="73" t="s">
        <v>930</v>
      </c>
      <c r="H79" s="72" t="s">
        <v>937</v>
      </c>
      <c r="I79" s="72"/>
      <c r="J79" s="72" t="s">
        <v>953</v>
      </c>
      <c r="K79" s="72" t="s">
        <v>930</v>
      </c>
      <c r="L79" s="72" t="s">
        <v>939</v>
      </c>
      <c r="M79" s="72"/>
      <c r="N79" s="72" t="s">
        <v>937</v>
      </c>
      <c r="O79" s="73" t="s">
        <v>930</v>
      </c>
      <c r="P79" s="72" t="s">
        <v>949</v>
      </c>
    </row>
    <row r="80" spans="1:16" ht="12">
      <c r="A80" s="72"/>
      <c r="B80" s="72" t="s">
        <v>940</v>
      </c>
      <c r="C80" s="72" t="s">
        <v>930</v>
      </c>
      <c r="D80" s="72" t="s">
        <v>939</v>
      </c>
      <c r="E80" s="72"/>
      <c r="F80" s="72" t="s">
        <v>933</v>
      </c>
      <c r="G80" s="72" t="s">
        <v>930</v>
      </c>
      <c r="H80" s="72" t="s">
        <v>940</v>
      </c>
      <c r="I80" s="72"/>
      <c r="J80" s="72"/>
      <c r="K80" s="72"/>
      <c r="L80" s="72"/>
      <c r="M80" s="72"/>
      <c r="N80" s="72" t="s">
        <v>940</v>
      </c>
      <c r="O80" s="72" t="s">
        <v>930</v>
      </c>
      <c r="P80" s="72" t="s">
        <v>950</v>
      </c>
    </row>
    <row r="81" spans="1:16" ht="12">
      <c r="A81" s="72"/>
      <c r="B81" s="72" t="s">
        <v>943</v>
      </c>
      <c r="C81" s="73" t="s">
        <v>930</v>
      </c>
      <c r="D81" s="72" t="s">
        <v>942</v>
      </c>
      <c r="E81" s="72"/>
      <c r="F81" s="72" t="s">
        <v>936</v>
      </c>
      <c r="G81" s="73" t="s">
        <v>930</v>
      </c>
      <c r="H81" s="72" t="s">
        <v>943</v>
      </c>
      <c r="I81" s="72">
        <v>50</v>
      </c>
      <c r="J81" s="72" t="s">
        <v>935</v>
      </c>
      <c r="K81" s="73" t="s">
        <v>930</v>
      </c>
      <c r="L81" s="72" t="s">
        <v>931</v>
      </c>
      <c r="M81" s="72"/>
      <c r="N81" s="72" t="s">
        <v>943</v>
      </c>
      <c r="O81" s="73" t="s">
        <v>930</v>
      </c>
      <c r="P81" s="72" t="s">
        <v>951</v>
      </c>
    </row>
    <row r="82" spans="1:16" ht="12">
      <c r="A82" s="72"/>
      <c r="B82" s="72" t="s">
        <v>945</v>
      </c>
      <c r="C82" s="72" t="s">
        <v>930</v>
      </c>
      <c r="D82" s="72" t="s">
        <v>929</v>
      </c>
      <c r="E82" s="72"/>
      <c r="F82" s="72" t="s">
        <v>939</v>
      </c>
      <c r="G82" s="72" t="s">
        <v>930</v>
      </c>
      <c r="H82" s="72" t="s">
        <v>945</v>
      </c>
      <c r="I82" s="72"/>
      <c r="J82" s="72" t="s">
        <v>938</v>
      </c>
      <c r="K82" s="72" t="s">
        <v>930</v>
      </c>
      <c r="L82" s="72" t="s">
        <v>934</v>
      </c>
      <c r="M82" s="72"/>
      <c r="N82" s="72" t="s">
        <v>945</v>
      </c>
      <c r="O82" s="72" t="s">
        <v>930</v>
      </c>
      <c r="P82" s="72" t="s">
        <v>952</v>
      </c>
    </row>
    <row r="83" spans="1:16" ht="12">
      <c r="A83" s="72"/>
      <c r="B83" s="72" t="s">
        <v>947</v>
      </c>
      <c r="C83" s="73" t="s">
        <v>930</v>
      </c>
      <c r="D83" s="72" t="s">
        <v>932</v>
      </c>
      <c r="E83" s="72"/>
      <c r="F83" s="72" t="s">
        <v>942</v>
      </c>
      <c r="G83" s="73" t="s">
        <v>930</v>
      </c>
      <c r="H83" s="72" t="s">
        <v>947</v>
      </c>
      <c r="I83" s="72"/>
      <c r="J83" s="72" t="s">
        <v>941</v>
      </c>
      <c r="K83" s="73" t="s">
        <v>930</v>
      </c>
      <c r="L83" s="72" t="s">
        <v>937</v>
      </c>
      <c r="M83" s="72"/>
      <c r="N83" s="72" t="s">
        <v>942</v>
      </c>
      <c r="O83" s="73" t="s">
        <v>930</v>
      </c>
      <c r="P83" s="72" t="s">
        <v>939</v>
      </c>
    </row>
    <row r="84" spans="1:16" ht="12">
      <c r="A84" s="72"/>
      <c r="B84" s="72" t="s">
        <v>949</v>
      </c>
      <c r="C84" s="72" t="s">
        <v>930</v>
      </c>
      <c r="D84" s="72" t="s">
        <v>935</v>
      </c>
      <c r="E84" s="72"/>
      <c r="F84" s="72" t="s">
        <v>929</v>
      </c>
      <c r="G84" s="72" t="s">
        <v>930</v>
      </c>
      <c r="H84" s="72" t="s">
        <v>949</v>
      </c>
      <c r="I84" s="72"/>
      <c r="J84" s="72" t="s">
        <v>944</v>
      </c>
      <c r="K84" s="72" t="s">
        <v>930</v>
      </c>
      <c r="L84" s="72" t="s">
        <v>940</v>
      </c>
      <c r="M84" s="72"/>
      <c r="N84" s="72" t="s">
        <v>929</v>
      </c>
      <c r="O84" s="72" t="s">
        <v>930</v>
      </c>
      <c r="P84" s="72" t="s">
        <v>944</v>
      </c>
    </row>
    <row r="85" spans="1:16" ht="12">
      <c r="A85" s="72"/>
      <c r="B85" s="72" t="s">
        <v>950</v>
      </c>
      <c r="C85" s="73" t="s">
        <v>930</v>
      </c>
      <c r="D85" s="72" t="s">
        <v>938</v>
      </c>
      <c r="E85" s="72"/>
      <c r="F85" s="72" t="s">
        <v>932</v>
      </c>
      <c r="G85" s="73" t="s">
        <v>930</v>
      </c>
      <c r="H85" s="72" t="s">
        <v>950</v>
      </c>
      <c r="I85" s="72"/>
      <c r="J85" s="72" t="s">
        <v>946</v>
      </c>
      <c r="K85" s="73" t="s">
        <v>930</v>
      </c>
      <c r="L85" s="72" t="s">
        <v>943</v>
      </c>
      <c r="M85" s="72"/>
      <c r="N85" s="72" t="s">
        <v>932</v>
      </c>
      <c r="O85" s="73" t="s">
        <v>930</v>
      </c>
      <c r="P85" s="72" t="s">
        <v>946</v>
      </c>
    </row>
    <row r="86" spans="1:16" ht="12">
      <c r="A86" s="72"/>
      <c r="B86" s="72" t="s">
        <v>951</v>
      </c>
      <c r="C86" s="72" t="s">
        <v>930</v>
      </c>
      <c r="D86" s="72" t="s">
        <v>941</v>
      </c>
      <c r="E86" s="72"/>
      <c r="F86" s="72" t="s">
        <v>935</v>
      </c>
      <c r="G86" s="72" t="s">
        <v>930</v>
      </c>
      <c r="H86" s="72" t="s">
        <v>951</v>
      </c>
      <c r="I86" s="72"/>
      <c r="J86" s="72" t="s">
        <v>948</v>
      </c>
      <c r="K86" s="72" t="s">
        <v>930</v>
      </c>
      <c r="L86" s="72" t="s">
        <v>945</v>
      </c>
      <c r="M86" s="72"/>
      <c r="N86" s="72" t="s">
        <v>935</v>
      </c>
      <c r="O86" s="72" t="s">
        <v>930</v>
      </c>
      <c r="P86" s="72" t="s">
        <v>948</v>
      </c>
    </row>
    <row r="87" spans="1:16" ht="12">
      <c r="A87" s="72"/>
      <c r="B87" s="72" t="s">
        <v>952</v>
      </c>
      <c r="C87" s="73" t="s">
        <v>930</v>
      </c>
      <c r="D87" s="72" t="s">
        <v>944</v>
      </c>
      <c r="E87" s="72"/>
      <c r="F87" s="72" t="s">
        <v>938</v>
      </c>
      <c r="G87" s="73" t="s">
        <v>930</v>
      </c>
      <c r="H87" s="72" t="s">
        <v>952</v>
      </c>
      <c r="I87" s="72"/>
      <c r="J87" s="72" t="s">
        <v>933</v>
      </c>
      <c r="K87" s="73" t="s">
        <v>930</v>
      </c>
      <c r="L87" s="72" t="s">
        <v>947</v>
      </c>
      <c r="M87" s="72"/>
      <c r="N87" s="72" t="s">
        <v>938</v>
      </c>
      <c r="O87" s="73" t="s">
        <v>930</v>
      </c>
      <c r="P87" s="72" t="s">
        <v>933</v>
      </c>
    </row>
    <row r="88" spans="1:16" ht="12">
      <c r="A88" s="72"/>
      <c r="B88" s="72" t="s">
        <v>953</v>
      </c>
      <c r="C88" s="72" t="s">
        <v>930</v>
      </c>
      <c r="D88" s="72" t="s">
        <v>946</v>
      </c>
      <c r="E88" s="72"/>
      <c r="F88" s="72" t="s">
        <v>941</v>
      </c>
      <c r="G88" s="72" t="s">
        <v>930</v>
      </c>
      <c r="H88" s="72" t="s">
        <v>953</v>
      </c>
      <c r="I88" s="72"/>
      <c r="J88" s="72" t="s">
        <v>936</v>
      </c>
      <c r="K88" s="72" t="s">
        <v>930</v>
      </c>
      <c r="L88" s="72" t="s">
        <v>949</v>
      </c>
      <c r="M88" s="72"/>
      <c r="N88" s="72" t="s">
        <v>941</v>
      </c>
      <c r="O88" s="72" t="s">
        <v>930</v>
      </c>
      <c r="P88" s="72" t="s">
        <v>936</v>
      </c>
    </row>
    <row r="89" spans="1:16" ht="12">
      <c r="A89" s="72"/>
      <c r="B89" s="72"/>
      <c r="C89" s="72"/>
      <c r="D89" s="72"/>
      <c r="E89" s="72"/>
      <c r="F89" s="72"/>
      <c r="G89" s="72"/>
      <c r="H89" s="72"/>
      <c r="I89" s="72"/>
      <c r="J89" s="72" t="s">
        <v>939</v>
      </c>
      <c r="K89" s="73" t="s">
        <v>930</v>
      </c>
      <c r="L89" s="72" t="s">
        <v>950</v>
      </c>
      <c r="M89" s="72"/>
      <c r="N89" s="72"/>
      <c r="O89" s="72"/>
      <c r="P89" s="72"/>
    </row>
    <row r="90" spans="1:16" ht="12">
      <c r="A90" s="72">
        <v>7</v>
      </c>
      <c r="B90" s="72" t="s">
        <v>931</v>
      </c>
      <c r="C90" s="73" t="s">
        <v>930</v>
      </c>
      <c r="D90" s="72" t="s">
        <v>945</v>
      </c>
      <c r="E90" s="72">
        <v>29</v>
      </c>
      <c r="F90" s="72" t="s">
        <v>937</v>
      </c>
      <c r="G90" s="73" t="s">
        <v>930</v>
      </c>
      <c r="H90" s="72" t="s">
        <v>931</v>
      </c>
      <c r="I90" s="72"/>
      <c r="J90" s="72" t="s">
        <v>942</v>
      </c>
      <c r="K90" s="72" t="s">
        <v>930</v>
      </c>
      <c r="L90" s="72" t="s">
        <v>951</v>
      </c>
      <c r="M90" s="72">
        <v>73</v>
      </c>
      <c r="N90" s="72" t="s">
        <v>931</v>
      </c>
      <c r="O90" s="73" t="s">
        <v>930</v>
      </c>
      <c r="P90" s="72" t="s">
        <v>934</v>
      </c>
    </row>
    <row r="91" spans="1:16" ht="12">
      <c r="A91" s="72"/>
      <c r="B91" s="72" t="s">
        <v>934</v>
      </c>
      <c r="C91" s="72" t="s">
        <v>930</v>
      </c>
      <c r="D91" s="72" t="s">
        <v>940</v>
      </c>
      <c r="E91" s="72"/>
      <c r="F91" s="72" t="s">
        <v>945</v>
      </c>
      <c r="G91" s="72" t="s">
        <v>930</v>
      </c>
      <c r="H91" s="72" t="s">
        <v>940</v>
      </c>
      <c r="I91" s="72"/>
      <c r="J91" s="72" t="s">
        <v>929</v>
      </c>
      <c r="K91" s="73" t="s">
        <v>930</v>
      </c>
      <c r="L91" s="72" t="s">
        <v>952</v>
      </c>
      <c r="M91" s="72"/>
      <c r="N91" s="72" t="s">
        <v>940</v>
      </c>
      <c r="O91" s="72" t="s">
        <v>930</v>
      </c>
      <c r="P91" s="72" t="s">
        <v>943</v>
      </c>
    </row>
    <row r="92" spans="1:16" ht="12">
      <c r="A92" s="72"/>
      <c r="B92" s="72" t="s">
        <v>937</v>
      </c>
      <c r="C92" s="73" t="s">
        <v>930</v>
      </c>
      <c r="D92" s="72" t="s">
        <v>943</v>
      </c>
      <c r="E92" s="72"/>
      <c r="F92" s="72" t="s">
        <v>950</v>
      </c>
      <c r="G92" s="73" t="s">
        <v>930</v>
      </c>
      <c r="H92" s="72" t="s">
        <v>947</v>
      </c>
      <c r="I92" s="72"/>
      <c r="J92" s="72" t="s">
        <v>932</v>
      </c>
      <c r="K92" s="72" t="s">
        <v>930</v>
      </c>
      <c r="L92" s="72" t="s">
        <v>953</v>
      </c>
      <c r="M92" s="72"/>
      <c r="N92" s="72" t="s">
        <v>947</v>
      </c>
      <c r="O92" s="73" t="s">
        <v>930</v>
      </c>
      <c r="P92" s="72" t="s">
        <v>949</v>
      </c>
    </row>
    <row r="93" spans="1:16" ht="12">
      <c r="A93" s="72"/>
      <c r="B93" s="72" t="s">
        <v>947</v>
      </c>
      <c r="C93" s="72" t="s">
        <v>930</v>
      </c>
      <c r="D93" s="72" t="s">
        <v>953</v>
      </c>
      <c r="E93" s="72"/>
      <c r="F93" s="72" t="s">
        <v>953</v>
      </c>
      <c r="G93" s="72" t="s">
        <v>930</v>
      </c>
      <c r="H93" s="72" t="s">
        <v>951</v>
      </c>
      <c r="I93" s="72"/>
      <c r="J93" s="72"/>
      <c r="K93" s="72"/>
      <c r="L93" s="72"/>
      <c r="M93" s="72"/>
      <c r="N93" s="72" t="s">
        <v>951</v>
      </c>
      <c r="O93" s="72" t="s">
        <v>930</v>
      </c>
      <c r="P93" s="72" t="s">
        <v>952</v>
      </c>
    </row>
    <row r="94" spans="1:16" ht="12">
      <c r="A94" s="72"/>
      <c r="B94" s="72" t="s">
        <v>949</v>
      </c>
      <c r="C94" s="73" t="s">
        <v>930</v>
      </c>
      <c r="D94" s="72" t="s">
        <v>951</v>
      </c>
      <c r="E94" s="72"/>
      <c r="F94" s="72" t="s">
        <v>932</v>
      </c>
      <c r="G94" s="73" t="s">
        <v>930</v>
      </c>
      <c r="H94" s="72" t="s">
        <v>942</v>
      </c>
      <c r="I94" s="72">
        <v>51</v>
      </c>
      <c r="J94" s="72" t="s">
        <v>934</v>
      </c>
      <c r="K94" s="73" t="s">
        <v>930</v>
      </c>
      <c r="L94" s="72" t="s">
        <v>931</v>
      </c>
      <c r="M94" s="72"/>
      <c r="N94" s="72" t="s">
        <v>942</v>
      </c>
      <c r="O94" s="73" t="s">
        <v>930</v>
      </c>
      <c r="P94" s="72" t="s">
        <v>929</v>
      </c>
    </row>
    <row r="95" spans="1:16" ht="12">
      <c r="A95" s="72"/>
      <c r="B95" s="72" t="s">
        <v>950</v>
      </c>
      <c r="C95" s="72" t="s">
        <v>930</v>
      </c>
      <c r="D95" s="72" t="s">
        <v>952</v>
      </c>
      <c r="E95" s="72"/>
      <c r="F95" s="72" t="s">
        <v>941</v>
      </c>
      <c r="G95" s="72" t="s">
        <v>930</v>
      </c>
      <c r="H95" s="72" t="s">
        <v>935</v>
      </c>
      <c r="I95" s="72"/>
      <c r="J95" s="72" t="s">
        <v>943</v>
      </c>
      <c r="K95" s="72" t="s">
        <v>930</v>
      </c>
      <c r="L95" s="72" t="s">
        <v>940</v>
      </c>
      <c r="M95" s="72"/>
      <c r="N95" s="72" t="s">
        <v>935</v>
      </c>
      <c r="O95" s="72" t="s">
        <v>930</v>
      </c>
      <c r="P95" s="72" t="s">
        <v>938</v>
      </c>
    </row>
    <row r="96" spans="1:16" ht="12">
      <c r="A96" s="72"/>
      <c r="B96" s="72" t="s">
        <v>942</v>
      </c>
      <c r="C96" s="73" t="s">
        <v>930</v>
      </c>
      <c r="D96" s="72" t="s">
        <v>941</v>
      </c>
      <c r="E96" s="72"/>
      <c r="F96" s="72" t="s">
        <v>948</v>
      </c>
      <c r="G96" s="73" t="s">
        <v>930</v>
      </c>
      <c r="H96" s="72" t="s">
        <v>944</v>
      </c>
      <c r="I96" s="72"/>
      <c r="J96" s="72" t="s">
        <v>949</v>
      </c>
      <c r="K96" s="73" t="s">
        <v>930</v>
      </c>
      <c r="L96" s="72" t="s">
        <v>947</v>
      </c>
      <c r="M96" s="72"/>
      <c r="N96" s="72" t="s">
        <v>944</v>
      </c>
      <c r="O96" s="73" t="s">
        <v>930</v>
      </c>
      <c r="P96" s="72" t="s">
        <v>946</v>
      </c>
    </row>
    <row r="97" spans="1:16" ht="12">
      <c r="A97" s="72"/>
      <c r="B97" s="72" t="s">
        <v>929</v>
      </c>
      <c r="C97" s="72" t="s">
        <v>930</v>
      </c>
      <c r="D97" s="72" t="s">
        <v>935</v>
      </c>
      <c r="E97" s="72"/>
      <c r="F97" s="72" t="s">
        <v>939</v>
      </c>
      <c r="G97" s="72" t="s">
        <v>930</v>
      </c>
      <c r="H97" s="72" t="s">
        <v>933</v>
      </c>
      <c r="I97" s="72"/>
      <c r="J97" s="72" t="s">
        <v>952</v>
      </c>
      <c r="K97" s="72" t="s">
        <v>930</v>
      </c>
      <c r="L97" s="72" t="s">
        <v>951</v>
      </c>
      <c r="M97" s="72"/>
      <c r="N97" s="72" t="s">
        <v>936</v>
      </c>
      <c r="O97" s="72" t="s">
        <v>930</v>
      </c>
      <c r="P97" s="72" t="s">
        <v>933</v>
      </c>
    </row>
    <row r="98" spans="1:16" ht="12">
      <c r="A98" s="72"/>
      <c r="B98" s="72" t="s">
        <v>932</v>
      </c>
      <c r="C98" s="73" t="s">
        <v>930</v>
      </c>
      <c r="D98" s="72" t="s">
        <v>938</v>
      </c>
      <c r="E98" s="72"/>
      <c r="F98" s="72"/>
      <c r="G98" s="72"/>
      <c r="H98" s="72"/>
      <c r="I98" s="72"/>
      <c r="J98" s="72" t="s">
        <v>929</v>
      </c>
      <c r="K98" s="73" t="s">
        <v>930</v>
      </c>
      <c r="L98" s="72" t="s">
        <v>942</v>
      </c>
      <c r="M98" s="72"/>
      <c r="N98" s="72"/>
      <c r="O98" s="72"/>
      <c r="P98" s="72"/>
    </row>
    <row r="99" spans="1:16" ht="12">
      <c r="A99" s="72"/>
      <c r="B99" s="72" t="s">
        <v>944</v>
      </c>
      <c r="C99" s="72" t="s">
        <v>930</v>
      </c>
      <c r="D99" s="72" t="s">
        <v>939</v>
      </c>
      <c r="E99" s="72">
        <v>30</v>
      </c>
      <c r="F99" s="72" t="s">
        <v>931</v>
      </c>
      <c r="G99" s="73" t="s">
        <v>930</v>
      </c>
      <c r="H99" s="72" t="s">
        <v>933</v>
      </c>
      <c r="I99" s="72"/>
      <c r="J99" s="72" t="s">
        <v>938</v>
      </c>
      <c r="K99" s="72" t="s">
        <v>930</v>
      </c>
      <c r="L99" s="72" t="s">
        <v>935</v>
      </c>
      <c r="M99" s="72">
        <v>74</v>
      </c>
      <c r="N99" s="72" t="s">
        <v>931</v>
      </c>
      <c r="O99" s="73" t="s">
        <v>930</v>
      </c>
      <c r="P99" s="72" t="s">
        <v>949</v>
      </c>
    </row>
    <row r="100" spans="1:16" ht="12">
      <c r="A100" s="72"/>
      <c r="B100" s="72" t="s">
        <v>946</v>
      </c>
      <c r="C100" s="73" t="s">
        <v>930</v>
      </c>
      <c r="D100" s="72" t="s">
        <v>933</v>
      </c>
      <c r="E100" s="72"/>
      <c r="F100" s="72" t="s">
        <v>934</v>
      </c>
      <c r="G100" s="72" t="s">
        <v>930</v>
      </c>
      <c r="H100" s="72" t="s">
        <v>936</v>
      </c>
      <c r="I100" s="72"/>
      <c r="J100" s="72" t="s">
        <v>946</v>
      </c>
      <c r="K100" s="73" t="s">
        <v>930</v>
      </c>
      <c r="L100" s="72" t="s">
        <v>944</v>
      </c>
      <c r="M100" s="72"/>
      <c r="N100" s="72" t="s">
        <v>934</v>
      </c>
      <c r="O100" s="72" t="s">
        <v>930</v>
      </c>
      <c r="P100" s="72" t="s">
        <v>950</v>
      </c>
    </row>
    <row r="101" spans="1:16" ht="12">
      <c r="A101" s="72"/>
      <c r="B101" s="72" t="s">
        <v>948</v>
      </c>
      <c r="C101" s="72" t="s">
        <v>930</v>
      </c>
      <c r="D101" s="72" t="s">
        <v>936</v>
      </c>
      <c r="E101" s="72"/>
      <c r="F101" s="72" t="s">
        <v>937</v>
      </c>
      <c r="G101" s="73" t="s">
        <v>930</v>
      </c>
      <c r="H101" s="72" t="s">
        <v>939</v>
      </c>
      <c r="I101" s="72"/>
      <c r="J101" s="72" t="s">
        <v>933</v>
      </c>
      <c r="K101" s="72" t="s">
        <v>930</v>
      </c>
      <c r="L101" s="72" t="s">
        <v>936</v>
      </c>
      <c r="M101" s="72"/>
      <c r="N101" s="72" t="s">
        <v>937</v>
      </c>
      <c r="O101" s="73" t="s">
        <v>930</v>
      </c>
      <c r="P101" s="72" t="s">
        <v>951</v>
      </c>
    </row>
    <row r="102" spans="1:16" ht="12">
      <c r="A102" s="72"/>
      <c r="B102" s="72"/>
      <c r="C102" s="72"/>
      <c r="D102" s="72"/>
      <c r="E102" s="72"/>
      <c r="F102" s="72" t="s">
        <v>942</v>
      </c>
      <c r="G102" s="72" t="s">
        <v>930</v>
      </c>
      <c r="H102" s="72" t="s">
        <v>940</v>
      </c>
      <c r="I102" s="72"/>
      <c r="J102" s="72"/>
      <c r="K102" s="72"/>
      <c r="L102" s="72"/>
      <c r="M102" s="72"/>
      <c r="N102" s="72" t="s">
        <v>940</v>
      </c>
      <c r="O102" s="72" t="s">
        <v>930</v>
      </c>
      <c r="P102" s="72" t="s">
        <v>952</v>
      </c>
    </row>
    <row r="103" spans="1:16" ht="12">
      <c r="A103" s="72">
        <v>8</v>
      </c>
      <c r="B103" s="72" t="s">
        <v>931</v>
      </c>
      <c r="C103" s="73" t="s">
        <v>930</v>
      </c>
      <c r="D103" s="72" t="s">
        <v>938</v>
      </c>
      <c r="E103" s="72"/>
      <c r="F103" s="72" t="s">
        <v>929</v>
      </c>
      <c r="G103" s="73" t="s">
        <v>930</v>
      </c>
      <c r="H103" s="72" t="s">
        <v>943</v>
      </c>
      <c r="I103" s="72">
        <v>52</v>
      </c>
      <c r="J103" s="72" t="s">
        <v>931</v>
      </c>
      <c r="K103" s="73" t="s">
        <v>930</v>
      </c>
      <c r="L103" s="72" t="s">
        <v>932</v>
      </c>
      <c r="M103" s="72"/>
      <c r="N103" s="72" t="s">
        <v>943</v>
      </c>
      <c r="O103" s="73" t="s">
        <v>930</v>
      </c>
      <c r="P103" s="72" t="s">
        <v>953</v>
      </c>
    </row>
    <row r="104" spans="1:16" ht="12">
      <c r="A104" s="72"/>
      <c r="B104" s="72" t="s">
        <v>934</v>
      </c>
      <c r="C104" s="72" t="s">
        <v>930</v>
      </c>
      <c r="D104" s="72" t="s">
        <v>941</v>
      </c>
      <c r="E104" s="72"/>
      <c r="F104" s="72" t="s">
        <v>932</v>
      </c>
      <c r="G104" s="72" t="s">
        <v>930</v>
      </c>
      <c r="H104" s="72" t="s">
        <v>945</v>
      </c>
      <c r="I104" s="72"/>
      <c r="J104" s="72" t="s">
        <v>934</v>
      </c>
      <c r="K104" s="72" t="s">
        <v>930</v>
      </c>
      <c r="L104" s="72" t="s">
        <v>935</v>
      </c>
      <c r="M104" s="72"/>
      <c r="N104" s="72" t="s">
        <v>945</v>
      </c>
      <c r="O104" s="72" t="s">
        <v>930</v>
      </c>
      <c r="P104" s="72" t="s">
        <v>947</v>
      </c>
    </row>
    <row r="105" spans="1:16" ht="12">
      <c r="A105" s="72"/>
      <c r="B105" s="72" t="s">
        <v>937</v>
      </c>
      <c r="C105" s="73" t="s">
        <v>930</v>
      </c>
      <c r="D105" s="72" t="s">
        <v>944</v>
      </c>
      <c r="E105" s="72"/>
      <c r="F105" s="72" t="s">
        <v>947</v>
      </c>
      <c r="G105" s="73" t="s">
        <v>930</v>
      </c>
      <c r="H105" s="72" t="s">
        <v>935</v>
      </c>
      <c r="I105" s="72"/>
      <c r="J105" s="72" t="s">
        <v>937</v>
      </c>
      <c r="K105" s="73" t="s">
        <v>930</v>
      </c>
      <c r="L105" s="72" t="s">
        <v>938</v>
      </c>
      <c r="M105" s="72"/>
      <c r="N105" s="72" t="s">
        <v>942</v>
      </c>
      <c r="O105" s="73" t="s">
        <v>930</v>
      </c>
      <c r="P105" s="72" t="s">
        <v>946</v>
      </c>
    </row>
    <row r="106" spans="1:16" ht="12">
      <c r="A106" s="72"/>
      <c r="B106" s="72" t="s">
        <v>940</v>
      </c>
      <c r="C106" s="72" t="s">
        <v>930</v>
      </c>
      <c r="D106" s="72" t="s">
        <v>946</v>
      </c>
      <c r="E106" s="72"/>
      <c r="F106" s="72" t="s">
        <v>949</v>
      </c>
      <c r="G106" s="72" t="s">
        <v>930</v>
      </c>
      <c r="H106" s="72" t="s">
        <v>938</v>
      </c>
      <c r="I106" s="72"/>
      <c r="J106" s="72" t="s">
        <v>940</v>
      </c>
      <c r="K106" s="72" t="s">
        <v>930</v>
      </c>
      <c r="L106" s="72" t="s">
        <v>941</v>
      </c>
      <c r="M106" s="72"/>
      <c r="N106" s="72" t="s">
        <v>929</v>
      </c>
      <c r="O106" s="72" t="s">
        <v>930</v>
      </c>
      <c r="P106" s="72" t="s">
        <v>948</v>
      </c>
    </row>
    <row r="107" spans="1:16" ht="12">
      <c r="A107" s="72"/>
      <c r="B107" s="72" t="s">
        <v>943</v>
      </c>
      <c r="C107" s="73" t="s">
        <v>930</v>
      </c>
      <c r="D107" s="72" t="s">
        <v>948</v>
      </c>
      <c r="E107" s="72"/>
      <c r="F107" s="72" t="s">
        <v>950</v>
      </c>
      <c r="G107" s="73" t="s">
        <v>930</v>
      </c>
      <c r="H107" s="72" t="s">
        <v>941</v>
      </c>
      <c r="I107" s="72"/>
      <c r="J107" s="72" t="s">
        <v>943</v>
      </c>
      <c r="K107" s="73" t="s">
        <v>930</v>
      </c>
      <c r="L107" s="72" t="s">
        <v>944</v>
      </c>
      <c r="M107" s="72"/>
      <c r="N107" s="72" t="s">
        <v>932</v>
      </c>
      <c r="O107" s="73" t="s">
        <v>930</v>
      </c>
      <c r="P107" s="72" t="s">
        <v>933</v>
      </c>
    </row>
    <row r="108" spans="1:16" ht="12">
      <c r="A108" s="72"/>
      <c r="B108" s="72" t="s">
        <v>945</v>
      </c>
      <c r="C108" s="72" t="s">
        <v>930</v>
      </c>
      <c r="D108" s="72" t="s">
        <v>933</v>
      </c>
      <c r="E108" s="72"/>
      <c r="F108" s="72" t="s">
        <v>944</v>
      </c>
      <c r="G108" s="72" t="s">
        <v>930</v>
      </c>
      <c r="H108" s="72" t="s">
        <v>951</v>
      </c>
      <c r="I108" s="72"/>
      <c r="J108" s="72" t="s">
        <v>945</v>
      </c>
      <c r="K108" s="72" t="s">
        <v>930</v>
      </c>
      <c r="L108" s="72" t="s">
        <v>946</v>
      </c>
      <c r="M108" s="72"/>
      <c r="N108" s="72" t="s">
        <v>935</v>
      </c>
      <c r="O108" s="72" t="s">
        <v>930</v>
      </c>
      <c r="P108" s="72" t="s">
        <v>936</v>
      </c>
    </row>
    <row r="109" spans="1:16" ht="12">
      <c r="A109" s="72"/>
      <c r="B109" s="72" t="s">
        <v>947</v>
      </c>
      <c r="C109" s="73" t="s">
        <v>930</v>
      </c>
      <c r="D109" s="72" t="s">
        <v>936</v>
      </c>
      <c r="E109" s="72"/>
      <c r="F109" s="72" t="s">
        <v>946</v>
      </c>
      <c r="G109" s="73" t="s">
        <v>930</v>
      </c>
      <c r="H109" s="72" t="s">
        <v>952</v>
      </c>
      <c r="I109" s="72"/>
      <c r="J109" s="72" t="s">
        <v>947</v>
      </c>
      <c r="K109" s="73" t="s">
        <v>930</v>
      </c>
      <c r="L109" s="72" t="s">
        <v>948</v>
      </c>
      <c r="M109" s="72"/>
      <c r="N109" s="72" t="s">
        <v>938</v>
      </c>
      <c r="O109" s="73" t="s">
        <v>930</v>
      </c>
      <c r="P109" s="72" t="s">
        <v>939</v>
      </c>
    </row>
    <row r="110" spans="1:16" ht="12">
      <c r="A110" s="72"/>
      <c r="B110" s="72" t="s">
        <v>949</v>
      </c>
      <c r="C110" s="72" t="s">
        <v>930</v>
      </c>
      <c r="D110" s="72" t="s">
        <v>939</v>
      </c>
      <c r="E110" s="72"/>
      <c r="F110" s="72" t="s">
        <v>948</v>
      </c>
      <c r="G110" s="72" t="s">
        <v>930</v>
      </c>
      <c r="H110" s="72" t="s">
        <v>953</v>
      </c>
      <c r="I110" s="72"/>
      <c r="J110" s="72" t="s">
        <v>949</v>
      </c>
      <c r="K110" s="72" t="s">
        <v>930</v>
      </c>
      <c r="L110" s="72" t="s">
        <v>933</v>
      </c>
      <c r="M110" s="72"/>
      <c r="N110" s="72" t="s">
        <v>941</v>
      </c>
      <c r="O110" s="72" t="s">
        <v>930</v>
      </c>
      <c r="P110" s="72" t="s">
        <v>944</v>
      </c>
    </row>
    <row r="111" spans="1:16" ht="12">
      <c r="A111" s="72"/>
      <c r="B111" s="72" t="s">
        <v>950</v>
      </c>
      <c r="C111" s="73" t="s">
        <v>930</v>
      </c>
      <c r="D111" s="72" t="s">
        <v>942</v>
      </c>
      <c r="E111" s="72"/>
      <c r="F111" s="72"/>
      <c r="G111" s="72"/>
      <c r="H111" s="72"/>
      <c r="I111" s="72"/>
      <c r="J111" s="72" t="s">
        <v>950</v>
      </c>
      <c r="K111" s="73" t="s">
        <v>930</v>
      </c>
      <c r="L111" s="72" t="s">
        <v>936</v>
      </c>
      <c r="M111" s="72"/>
      <c r="N111" s="72"/>
      <c r="O111" s="72"/>
      <c r="P111" s="72"/>
    </row>
    <row r="112" spans="1:16" ht="12">
      <c r="A112" s="72"/>
      <c r="B112" s="72" t="s">
        <v>951</v>
      </c>
      <c r="C112" s="72" t="s">
        <v>930</v>
      </c>
      <c r="D112" s="72" t="s">
        <v>929</v>
      </c>
      <c r="E112" s="72">
        <v>31</v>
      </c>
      <c r="F112" s="72" t="s">
        <v>952</v>
      </c>
      <c r="G112" s="73" t="s">
        <v>930</v>
      </c>
      <c r="H112" s="72" t="s">
        <v>931</v>
      </c>
      <c r="I112" s="72"/>
      <c r="J112" s="72" t="s">
        <v>951</v>
      </c>
      <c r="K112" s="72" t="s">
        <v>930</v>
      </c>
      <c r="L112" s="72" t="s">
        <v>939</v>
      </c>
      <c r="M112" s="72">
        <v>75</v>
      </c>
      <c r="N112" s="72" t="s">
        <v>942</v>
      </c>
      <c r="O112" s="73" t="s">
        <v>930</v>
      </c>
      <c r="P112" s="72" t="s">
        <v>931</v>
      </c>
    </row>
    <row r="113" spans="1:16" ht="12">
      <c r="A113" s="72"/>
      <c r="B113" s="72" t="s">
        <v>952</v>
      </c>
      <c r="C113" s="73" t="s">
        <v>930</v>
      </c>
      <c r="D113" s="72" t="s">
        <v>932</v>
      </c>
      <c r="E113" s="72"/>
      <c r="F113" s="72" t="s">
        <v>953</v>
      </c>
      <c r="G113" s="72" t="s">
        <v>930</v>
      </c>
      <c r="H113" s="72" t="s">
        <v>934</v>
      </c>
      <c r="I113" s="72"/>
      <c r="J113" s="72" t="s">
        <v>952</v>
      </c>
      <c r="K113" s="73" t="s">
        <v>930</v>
      </c>
      <c r="L113" s="72" t="s">
        <v>942</v>
      </c>
      <c r="M113" s="72"/>
      <c r="N113" s="72" t="s">
        <v>929</v>
      </c>
      <c r="O113" s="72" t="s">
        <v>930</v>
      </c>
      <c r="P113" s="72" t="s">
        <v>934</v>
      </c>
    </row>
    <row r="114" spans="1:16" ht="12">
      <c r="A114" s="72"/>
      <c r="B114" s="72" t="s">
        <v>953</v>
      </c>
      <c r="C114" s="72" t="s">
        <v>930</v>
      </c>
      <c r="D114" s="72" t="s">
        <v>935</v>
      </c>
      <c r="E114" s="72"/>
      <c r="F114" s="72" t="s">
        <v>947</v>
      </c>
      <c r="G114" s="73" t="s">
        <v>930</v>
      </c>
      <c r="H114" s="72" t="s">
        <v>937</v>
      </c>
      <c r="I114" s="72"/>
      <c r="J114" s="72" t="s">
        <v>953</v>
      </c>
      <c r="K114" s="72" t="s">
        <v>930</v>
      </c>
      <c r="L114" s="72" t="s">
        <v>929</v>
      </c>
      <c r="M114" s="72"/>
      <c r="N114" s="72" t="s">
        <v>932</v>
      </c>
      <c r="O114" s="73" t="s">
        <v>930</v>
      </c>
      <c r="P114" s="72" t="s">
        <v>937</v>
      </c>
    </row>
    <row r="115" spans="1:16" ht="12">
      <c r="A115" s="72"/>
      <c r="B115" s="72"/>
      <c r="C115" s="72"/>
      <c r="D115" s="72"/>
      <c r="E115" s="72"/>
      <c r="F115" s="72" t="s">
        <v>949</v>
      </c>
      <c r="G115" s="72" t="s">
        <v>930</v>
      </c>
      <c r="H115" s="72" t="s">
        <v>940</v>
      </c>
      <c r="I115" s="72"/>
      <c r="J115" s="72"/>
      <c r="K115" s="72"/>
      <c r="L115" s="72"/>
      <c r="M115" s="72"/>
      <c r="N115" s="72" t="s">
        <v>935</v>
      </c>
      <c r="O115" s="72" t="s">
        <v>930</v>
      </c>
      <c r="P115" s="72" t="s">
        <v>940</v>
      </c>
    </row>
    <row r="116" spans="1:16" ht="12">
      <c r="A116" s="72">
        <v>9</v>
      </c>
      <c r="B116" s="72" t="s">
        <v>949</v>
      </c>
      <c r="C116" s="73" t="s">
        <v>930</v>
      </c>
      <c r="D116" s="72" t="s">
        <v>931</v>
      </c>
      <c r="E116" s="72"/>
      <c r="F116" s="72" t="s">
        <v>950</v>
      </c>
      <c r="G116" s="73" t="s">
        <v>930</v>
      </c>
      <c r="H116" s="72" t="s">
        <v>943</v>
      </c>
      <c r="I116" s="72">
        <v>53</v>
      </c>
      <c r="J116" s="72" t="s">
        <v>931</v>
      </c>
      <c r="K116" s="73" t="s">
        <v>930</v>
      </c>
      <c r="L116" s="72" t="s">
        <v>948</v>
      </c>
      <c r="M116" s="72"/>
      <c r="N116" s="72" t="s">
        <v>938</v>
      </c>
      <c r="O116" s="73" t="s">
        <v>930</v>
      </c>
      <c r="P116" s="72" t="s">
        <v>943</v>
      </c>
    </row>
    <row r="117" spans="1:16" ht="12">
      <c r="A117" s="72"/>
      <c r="B117" s="72" t="s">
        <v>950</v>
      </c>
      <c r="C117" s="72" t="s">
        <v>930</v>
      </c>
      <c r="D117" s="72" t="s">
        <v>934</v>
      </c>
      <c r="E117" s="72"/>
      <c r="F117" s="72" t="s">
        <v>951</v>
      </c>
      <c r="G117" s="72" t="s">
        <v>930</v>
      </c>
      <c r="H117" s="72" t="s">
        <v>945</v>
      </c>
      <c r="I117" s="72"/>
      <c r="J117" s="72" t="s">
        <v>934</v>
      </c>
      <c r="K117" s="72" t="s">
        <v>930</v>
      </c>
      <c r="L117" s="72" t="s">
        <v>933</v>
      </c>
      <c r="M117" s="72"/>
      <c r="N117" s="72" t="s">
        <v>941</v>
      </c>
      <c r="O117" s="72" t="s">
        <v>930</v>
      </c>
      <c r="P117" s="72" t="s">
        <v>945</v>
      </c>
    </row>
    <row r="118" spans="1:16" ht="12">
      <c r="A118" s="72"/>
      <c r="B118" s="72" t="s">
        <v>951</v>
      </c>
      <c r="C118" s="73" t="s">
        <v>930</v>
      </c>
      <c r="D118" s="72" t="s">
        <v>937</v>
      </c>
      <c r="E118" s="72"/>
      <c r="F118" s="72" t="s">
        <v>936</v>
      </c>
      <c r="G118" s="73" t="s">
        <v>930</v>
      </c>
      <c r="H118" s="72" t="s">
        <v>942</v>
      </c>
      <c r="I118" s="72"/>
      <c r="J118" s="72" t="s">
        <v>937</v>
      </c>
      <c r="K118" s="73" t="s">
        <v>930</v>
      </c>
      <c r="L118" s="72" t="s">
        <v>936</v>
      </c>
      <c r="M118" s="72"/>
      <c r="N118" s="72" t="s">
        <v>944</v>
      </c>
      <c r="O118" s="73" t="s">
        <v>930</v>
      </c>
      <c r="P118" s="72" t="s">
        <v>947</v>
      </c>
    </row>
    <row r="119" spans="1:16" ht="12">
      <c r="A119" s="72"/>
      <c r="B119" s="72" t="s">
        <v>952</v>
      </c>
      <c r="C119" s="72" t="s">
        <v>930</v>
      </c>
      <c r="D119" s="72" t="s">
        <v>940</v>
      </c>
      <c r="E119" s="72"/>
      <c r="F119" s="72" t="s">
        <v>939</v>
      </c>
      <c r="G119" s="72" t="s">
        <v>930</v>
      </c>
      <c r="H119" s="72" t="s">
        <v>929</v>
      </c>
      <c r="I119" s="72"/>
      <c r="J119" s="72" t="s">
        <v>940</v>
      </c>
      <c r="K119" s="72" t="s">
        <v>930</v>
      </c>
      <c r="L119" s="72" t="s">
        <v>939</v>
      </c>
      <c r="M119" s="72"/>
      <c r="N119" s="72" t="s">
        <v>946</v>
      </c>
      <c r="O119" s="72" t="s">
        <v>930</v>
      </c>
      <c r="P119" s="72" t="s">
        <v>949</v>
      </c>
    </row>
    <row r="120" spans="1:16" ht="12">
      <c r="A120" s="72"/>
      <c r="B120" s="72" t="s">
        <v>953</v>
      </c>
      <c r="C120" s="73" t="s">
        <v>930</v>
      </c>
      <c r="D120" s="72" t="s">
        <v>943</v>
      </c>
      <c r="E120" s="72"/>
      <c r="F120" s="72" t="s">
        <v>944</v>
      </c>
      <c r="G120" s="73" t="s">
        <v>930</v>
      </c>
      <c r="H120" s="72" t="s">
        <v>932</v>
      </c>
      <c r="I120" s="72"/>
      <c r="J120" s="72" t="s">
        <v>943</v>
      </c>
      <c r="K120" s="73" t="s">
        <v>930</v>
      </c>
      <c r="L120" s="72" t="s">
        <v>942</v>
      </c>
      <c r="M120" s="72"/>
      <c r="N120" s="72" t="s">
        <v>948</v>
      </c>
      <c r="O120" s="73" t="s">
        <v>930</v>
      </c>
      <c r="P120" s="72" t="s">
        <v>950</v>
      </c>
    </row>
    <row r="121" spans="1:16" ht="12">
      <c r="A121" s="72"/>
      <c r="B121" s="72" t="s">
        <v>947</v>
      </c>
      <c r="C121" s="72" t="s">
        <v>930</v>
      </c>
      <c r="D121" s="72" t="s">
        <v>945</v>
      </c>
      <c r="E121" s="72"/>
      <c r="F121" s="72" t="s">
        <v>946</v>
      </c>
      <c r="G121" s="72" t="s">
        <v>930</v>
      </c>
      <c r="H121" s="72" t="s">
        <v>935</v>
      </c>
      <c r="I121" s="72"/>
      <c r="J121" s="72" t="s">
        <v>945</v>
      </c>
      <c r="K121" s="72" t="s">
        <v>930</v>
      </c>
      <c r="L121" s="72" t="s">
        <v>929</v>
      </c>
      <c r="M121" s="72"/>
      <c r="N121" s="72" t="s">
        <v>933</v>
      </c>
      <c r="O121" s="72" t="s">
        <v>930</v>
      </c>
      <c r="P121" s="72" t="s">
        <v>951</v>
      </c>
    </row>
    <row r="122" spans="1:16" ht="12">
      <c r="A122" s="72"/>
      <c r="B122" s="72" t="s">
        <v>946</v>
      </c>
      <c r="C122" s="73" t="s">
        <v>930</v>
      </c>
      <c r="D122" s="72" t="s">
        <v>942</v>
      </c>
      <c r="E122" s="72"/>
      <c r="F122" s="72" t="s">
        <v>948</v>
      </c>
      <c r="G122" s="73" t="s">
        <v>930</v>
      </c>
      <c r="H122" s="72" t="s">
        <v>938</v>
      </c>
      <c r="I122" s="72"/>
      <c r="J122" s="72" t="s">
        <v>947</v>
      </c>
      <c r="K122" s="73" t="s">
        <v>930</v>
      </c>
      <c r="L122" s="72" t="s">
        <v>932</v>
      </c>
      <c r="M122" s="72"/>
      <c r="N122" s="72" t="s">
        <v>936</v>
      </c>
      <c r="O122" s="73" t="s">
        <v>930</v>
      </c>
      <c r="P122" s="72" t="s">
        <v>952</v>
      </c>
    </row>
    <row r="123" spans="1:16" ht="12">
      <c r="A123" s="72"/>
      <c r="B123" s="72" t="s">
        <v>948</v>
      </c>
      <c r="C123" s="72" t="s">
        <v>930</v>
      </c>
      <c r="D123" s="72" t="s">
        <v>929</v>
      </c>
      <c r="E123" s="72"/>
      <c r="F123" s="72" t="s">
        <v>933</v>
      </c>
      <c r="G123" s="72" t="s">
        <v>930</v>
      </c>
      <c r="H123" s="72" t="s">
        <v>941</v>
      </c>
      <c r="I123" s="72"/>
      <c r="J123" s="72" t="s">
        <v>949</v>
      </c>
      <c r="K123" s="72" t="s">
        <v>930</v>
      </c>
      <c r="L123" s="72" t="s">
        <v>935</v>
      </c>
      <c r="M123" s="72"/>
      <c r="N123" s="72" t="s">
        <v>939</v>
      </c>
      <c r="O123" s="72" t="s">
        <v>930</v>
      </c>
      <c r="P123" s="72" t="s">
        <v>953</v>
      </c>
    </row>
    <row r="124" spans="1:16" ht="12">
      <c r="A124" s="72"/>
      <c r="B124" s="72" t="s">
        <v>933</v>
      </c>
      <c r="C124" s="73" t="s">
        <v>930</v>
      </c>
      <c r="D124" s="72" t="s">
        <v>932</v>
      </c>
      <c r="E124" s="72"/>
      <c r="F124" s="72"/>
      <c r="G124" s="72"/>
      <c r="H124" s="72"/>
      <c r="I124" s="72"/>
      <c r="J124" s="72" t="s">
        <v>950</v>
      </c>
      <c r="K124" s="73" t="s">
        <v>930</v>
      </c>
      <c r="L124" s="72" t="s">
        <v>938</v>
      </c>
      <c r="M124" s="72"/>
      <c r="N124" s="72"/>
      <c r="O124" s="72"/>
      <c r="P124" s="72"/>
    </row>
    <row r="125" spans="1:16" ht="12">
      <c r="A125" s="72"/>
      <c r="B125" s="72" t="s">
        <v>936</v>
      </c>
      <c r="C125" s="72" t="s">
        <v>930</v>
      </c>
      <c r="D125" s="72" t="s">
        <v>935</v>
      </c>
      <c r="E125" s="72">
        <v>32</v>
      </c>
      <c r="F125" s="72" t="s">
        <v>931</v>
      </c>
      <c r="G125" s="73" t="s">
        <v>930</v>
      </c>
      <c r="H125" s="72" t="s">
        <v>949</v>
      </c>
      <c r="I125" s="72"/>
      <c r="J125" s="72" t="s">
        <v>951</v>
      </c>
      <c r="K125" s="72" t="s">
        <v>930</v>
      </c>
      <c r="L125" s="72" t="s">
        <v>941</v>
      </c>
      <c r="M125" s="72">
        <v>76</v>
      </c>
      <c r="N125" s="72" t="s">
        <v>940</v>
      </c>
      <c r="O125" s="73" t="s">
        <v>930</v>
      </c>
      <c r="P125" s="72" t="s">
        <v>931</v>
      </c>
    </row>
    <row r="126" spans="1:16" ht="12">
      <c r="A126" s="72"/>
      <c r="B126" s="72" t="s">
        <v>939</v>
      </c>
      <c r="C126" s="73" t="s">
        <v>930</v>
      </c>
      <c r="D126" s="72" t="s">
        <v>938</v>
      </c>
      <c r="E126" s="72"/>
      <c r="F126" s="72" t="s">
        <v>934</v>
      </c>
      <c r="G126" s="72" t="s">
        <v>930</v>
      </c>
      <c r="H126" s="72" t="s">
        <v>950</v>
      </c>
      <c r="I126" s="72"/>
      <c r="J126" s="72" t="s">
        <v>952</v>
      </c>
      <c r="K126" s="73" t="s">
        <v>930</v>
      </c>
      <c r="L126" s="72" t="s">
        <v>944</v>
      </c>
      <c r="M126" s="72"/>
      <c r="N126" s="72" t="s">
        <v>943</v>
      </c>
      <c r="O126" s="72" t="s">
        <v>930</v>
      </c>
      <c r="P126" s="72" t="s">
        <v>934</v>
      </c>
    </row>
    <row r="127" spans="1:16" ht="12">
      <c r="A127" s="72"/>
      <c r="B127" s="72" t="s">
        <v>944</v>
      </c>
      <c r="C127" s="72" t="s">
        <v>930</v>
      </c>
      <c r="D127" s="72" t="s">
        <v>941</v>
      </c>
      <c r="E127" s="72"/>
      <c r="F127" s="72" t="s">
        <v>937</v>
      </c>
      <c r="G127" s="73" t="s">
        <v>930</v>
      </c>
      <c r="H127" s="72" t="s">
        <v>951</v>
      </c>
      <c r="I127" s="72"/>
      <c r="J127" s="72" t="s">
        <v>953</v>
      </c>
      <c r="K127" s="72" t="s">
        <v>930</v>
      </c>
      <c r="L127" s="72" t="s">
        <v>946</v>
      </c>
      <c r="M127" s="72"/>
      <c r="N127" s="72" t="s">
        <v>945</v>
      </c>
      <c r="O127" s="73" t="s">
        <v>930</v>
      </c>
      <c r="P127" s="72" t="s">
        <v>937</v>
      </c>
    </row>
    <row r="128" spans="1:16" ht="12">
      <c r="A128" s="72"/>
      <c r="B128" s="72"/>
      <c r="C128" s="72"/>
      <c r="D128" s="72"/>
      <c r="E128" s="72"/>
      <c r="F128" s="72" t="s">
        <v>940</v>
      </c>
      <c r="G128" s="72" t="s">
        <v>930</v>
      </c>
      <c r="H128" s="72" t="s">
        <v>952</v>
      </c>
      <c r="I128" s="72"/>
      <c r="J128" s="72"/>
      <c r="K128" s="72"/>
      <c r="L128" s="72"/>
      <c r="M128" s="72"/>
      <c r="N128" s="72" t="s">
        <v>951</v>
      </c>
      <c r="O128" s="72" t="s">
        <v>930</v>
      </c>
      <c r="P128" s="72" t="s">
        <v>947</v>
      </c>
    </row>
    <row r="129" spans="1:16" ht="12">
      <c r="A129" s="72">
        <v>10</v>
      </c>
      <c r="B129" s="72" t="s">
        <v>953</v>
      </c>
      <c r="C129" s="73" t="s">
        <v>930</v>
      </c>
      <c r="D129" s="72" t="s">
        <v>931</v>
      </c>
      <c r="E129" s="72"/>
      <c r="F129" s="72" t="s">
        <v>943</v>
      </c>
      <c r="G129" s="73" t="s">
        <v>930</v>
      </c>
      <c r="H129" s="72" t="s">
        <v>953</v>
      </c>
      <c r="I129" s="72">
        <v>54</v>
      </c>
      <c r="J129" s="72" t="s">
        <v>931</v>
      </c>
      <c r="K129" s="73" t="s">
        <v>930</v>
      </c>
      <c r="L129" s="72" t="s">
        <v>945</v>
      </c>
      <c r="M129" s="72"/>
      <c r="N129" s="72" t="s">
        <v>952</v>
      </c>
      <c r="O129" s="73" t="s">
        <v>930</v>
      </c>
      <c r="P129" s="72" t="s">
        <v>949</v>
      </c>
    </row>
    <row r="130" spans="1:16" ht="12">
      <c r="A130" s="72"/>
      <c r="B130" s="72" t="s">
        <v>947</v>
      </c>
      <c r="C130" s="72" t="s">
        <v>930</v>
      </c>
      <c r="D130" s="72" t="s">
        <v>934</v>
      </c>
      <c r="E130" s="72"/>
      <c r="F130" s="72" t="s">
        <v>945</v>
      </c>
      <c r="G130" s="72" t="s">
        <v>930</v>
      </c>
      <c r="H130" s="72" t="s">
        <v>947</v>
      </c>
      <c r="I130" s="72"/>
      <c r="J130" s="72" t="s">
        <v>934</v>
      </c>
      <c r="K130" s="72" t="s">
        <v>930</v>
      </c>
      <c r="L130" s="72" t="s">
        <v>940</v>
      </c>
      <c r="M130" s="72"/>
      <c r="N130" s="72" t="s">
        <v>953</v>
      </c>
      <c r="O130" s="72" t="s">
        <v>930</v>
      </c>
      <c r="P130" s="72" t="s">
        <v>950</v>
      </c>
    </row>
    <row r="131" spans="1:16" ht="12">
      <c r="A131" s="72"/>
      <c r="B131" s="72" t="s">
        <v>949</v>
      </c>
      <c r="C131" s="73" t="s">
        <v>930</v>
      </c>
      <c r="D131" s="72" t="s">
        <v>937</v>
      </c>
      <c r="E131" s="72"/>
      <c r="F131" s="72" t="s">
        <v>942</v>
      </c>
      <c r="G131" s="73" t="s">
        <v>930</v>
      </c>
      <c r="H131" s="72" t="s">
        <v>946</v>
      </c>
      <c r="I131" s="72"/>
      <c r="J131" s="72" t="s">
        <v>937</v>
      </c>
      <c r="K131" s="73" t="s">
        <v>930</v>
      </c>
      <c r="L131" s="72" t="s">
        <v>943</v>
      </c>
      <c r="M131" s="72"/>
      <c r="N131" s="72" t="s">
        <v>935</v>
      </c>
      <c r="O131" s="73" t="s">
        <v>930</v>
      </c>
      <c r="P131" s="72" t="s">
        <v>942</v>
      </c>
    </row>
    <row r="132" spans="1:16" ht="12">
      <c r="A132" s="72"/>
      <c r="B132" s="72" t="s">
        <v>950</v>
      </c>
      <c r="C132" s="72" t="s">
        <v>930</v>
      </c>
      <c r="D132" s="72" t="s">
        <v>940</v>
      </c>
      <c r="E132" s="72"/>
      <c r="F132" s="72" t="s">
        <v>929</v>
      </c>
      <c r="G132" s="72" t="s">
        <v>930</v>
      </c>
      <c r="H132" s="72" t="s">
        <v>948</v>
      </c>
      <c r="I132" s="72"/>
      <c r="J132" s="72" t="s">
        <v>947</v>
      </c>
      <c r="K132" s="72" t="s">
        <v>930</v>
      </c>
      <c r="L132" s="72" t="s">
        <v>953</v>
      </c>
      <c r="M132" s="72"/>
      <c r="N132" s="72" t="s">
        <v>938</v>
      </c>
      <c r="O132" s="72" t="s">
        <v>930</v>
      </c>
      <c r="P132" s="72" t="s">
        <v>929</v>
      </c>
    </row>
    <row r="133" spans="1:16" ht="12">
      <c r="A133" s="72"/>
      <c r="B133" s="72" t="s">
        <v>951</v>
      </c>
      <c r="C133" s="73" t="s">
        <v>930</v>
      </c>
      <c r="D133" s="72" t="s">
        <v>943</v>
      </c>
      <c r="E133" s="72"/>
      <c r="F133" s="72" t="s">
        <v>932</v>
      </c>
      <c r="G133" s="73" t="s">
        <v>930</v>
      </c>
      <c r="H133" s="72" t="s">
        <v>933</v>
      </c>
      <c r="I133" s="72"/>
      <c r="J133" s="72" t="s">
        <v>949</v>
      </c>
      <c r="K133" s="73" t="s">
        <v>930</v>
      </c>
      <c r="L133" s="72" t="s">
        <v>951</v>
      </c>
      <c r="M133" s="72"/>
      <c r="N133" s="72" t="s">
        <v>941</v>
      </c>
      <c r="O133" s="73" t="s">
        <v>930</v>
      </c>
      <c r="P133" s="72" t="s">
        <v>932</v>
      </c>
    </row>
    <row r="134" spans="1:16" ht="12">
      <c r="A134" s="72"/>
      <c r="B134" s="72" t="s">
        <v>952</v>
      </c>
      <c r="C134" s="72" t="s">
        <v>930</v>
      </c>
      <c r="D134" s="72" t="s">
        <v>945</v>
      </c>
      <c r="E134" s="72"/>
      <c r="F134" s="72" t="s">
        <v>935</v>
      </c>
      <c r="G134" s="72" t="s">
        <v>930</v>
      </c>
      <c r="H134" s="72" t="s">
        <v>936</v>
      </c>
      <c r="I134" s="72"/>
      <c r="J134" s="72" t="s">
        <v>950</v>
      </c>
      <c r="K134" s="72" t="s">
        <v>930</v>
      </c>
      <c r="L134" s="72" t="s">
        <v>952</v>
      </c>
      <c r="M134" s="72"/>
      <c r="N134" s="72" t="s">
        <v>933</v>
      </c>
      <c r="O134" s="72" t="s">
        <v>930</v>
      </c>
      <c r="P134" s="72" t="s">
        <v>944</v>
      </c>
    </row>
    <row r="135" spans="1:16" ht="12">
      <c r="A135" s="72"/>
      <c r="B135" s="72" t="s">
        <v>939</v>
      </c>
      <c r="C135" s="73" t="s">
        <v>930</v>
      </c>
      <c r="D135" s="72" t="s">
        <v>942</v>
      </c>
      <c r="E135" s="72"/>
      <c r="F135" s="72" t="s">
        <v>938</v>
      </c>
      <c r="G135" s="73" t="s">
        <v>930</v>
      </c>
      <c r="H135" s="72" t="s">
        <v>939</v>
      </c>
      <c r="I135" s="72"/>
      <c r="J135" s="72" t="s">
        <v>942</v>
      </c>
      <c r="K135" s="73" t="s">
        <v>930</v>
      </c>
      <c r="L135" s="72" t="s">
        <v>941</v>
      </c>
      <c r="M135" s="72"/>
      <c r="N135" s="72" t="s">
        <v>936</v>
      </c>
      <c r="O135" s="73" t="s">
        <v>930</v>
      </c>
      <c r="P135" s="72" t="s">
        <v>946</v>
      </c>
    </row>
    <row r="136" spans="1:16" ht="12">
      <c r="A136" s="72"/>
      <c r="B136" s="72" t="s">
        <v>944</v>
      </c>
      <c r="C136" s="72" t="s">
        <v>930</v>
      </c>
      <c r="D136" s="72" t="s">
        <v>929</v>
      </c>
      <c r="E136" s="72"/>
      <c r="F136" s="72" t="s">
        <v>941</v>
      </c>
      <c r="G136" s="72" t="s">
        <v>930</v>
      </c>
      <c r="H136" s="72" t="s">
        <v>944</v>
      </c>
      <c r="I136" s="72"/>
      <c r="J136" s="72" t="s">
        <v>929</v>
      </c>
      <c r="K136" s="72" t="s">
        <v>930</v>
      </c>
      <c r="L136" s="72" t="s">
        <v>935</v>
      </c>
      <c r="M136" s="72"/>
      <c r="N136" s="72" t="s">
        <v>939</v>
      </c>
      <c r="O136" s="72" t="s">
        <v>930</v>
      </c>
      <c r="P136" s="72" t="s">
        <v>948</v>
      </c>
    </row>
    <row r="137" spans="1:16" ht="12">
      <c r="A137" s="72"/>
      <c r="B137" s="72" t="s">
        <v>946</v>
      </c>
      <c r="C137" s="73" t="s">
        <v>930</v>
      </c>
      <c r="D137" s="72" t="s">
        <v>932</v>
      </c>
      <c r="E137" s="72"/>
      <c r="F137" s="72"/>
      <c r="G137" s="72"/>
      <c r="H137" s="72"/>
      <c r="I137" s="72"/>
      <c r="J137" s="72" t="s">
        <v>932</v>
      </c>
      <c r="K137" s="73" t="s">
        <v>930</v>
      </c>
      <c r="L137" s="72" t="s">
        <v>938</v>
      </c>
      <c r="M137" s="72"/>
      <c r="N137" s="72"/>
      <c r="O137" s="72"/>
      <c r="P137" s="72"/>
    </row>
    <row r="138" spans="1:16" ht="12">
      <c r="A138" s="72"/>
      <c r="B138" s="72" t="s">
        <v>948</v>
      </c>
      <c r="C138" s="72" t="s">
        <v>930</v>
      </c>
      <c r="D138" s="72" t="s">
        <v>935</v>
      </c>
      <c r="E138" s="72">
        <v>33</v>
      </c>
      <c r="F138" s="72" t="s">
        <v>931</v>
      </c>
      <c r="G138" s="73" t="s">
        <v>930</v>
      </c>
      <c r="H138" s="72" t="s">
        <v>929</v>
      </c>
      <c r="I138" s="72"/>
      <c r="J138" s="72" t="s">
        <v>944</v>
      </c>
      <c r="K138" s="72" t="s">
        <v>930</v>
      </c>
      <c r="L138" s="72" t="s">
        <v>939</v>
      </c>
      <c r="M138" s="72">
        <v>77</v>
      </c>
      <c r="N138" s="72" t="s">
        <v>950</v>
      </c>
      <c r="O138" s="73" t="s">
        <v>930</v>
      </c>
      <c r="P138" s="72" t="s">
        <v>931</v>
      </c>
    </row>
    <row r="139" spans="1:16" ht="12">
      <c r="A139" s="72"/>
      <c r="B139" s="72" t="s">
        <v>933</v>
      </c>
      <c r="C139" s="73" t="s">
        <v>930</v>
      </c>
      <c r="D139" s="72" t="s">
        <v>938</v>
      </c>
      <c r="E139" s="72"/>
      <c r="F139" s="72" t="s">
        <v>934</v>
      </c>
      <c r="G139" s="72" t="s">
        <v>930</v>
      </c>
      <c r="H139" s="72" t="s">
        <v>932</v>
      </c>
      <c r="I139" s="72"/>
      <c r="J139" s="72" t="s">
        <v>946</v>
      </c>
      <c r="K139" s="73" t="s">
        <v>930</v>
      </c>
      <c r="L139" s="72" t="s">
        <v>933</v>
      </c>
      <c r="M139" s="72"/>
      <c r="N139" s="72" t="s">
        <v>951</v>
      </c>
      <c r="O139" s="72" t="s">
        <v>930</v>
      </c>
      <c r="P139" s="72" t="s">
        <v>934</v>
      </c>
    </row>
    <row r="140" spans="1:16" ht="12">
      <c r="A140" s="72"/>
      <c r="B140" s="72" t="s">
        <v>936</v>
      </c>
      <c r="C140" s="72" t="s">
        <v>930</v>
      </c>
      <c r="D140" s="72" t="s">
        <v>941</v>
      </c>
      <c r="E140" s="72"/>
      <c r="F140" s="72" t="s">
        <v>937</v>
      </c>
      <c r="G140" s="73" t="s">
        <v>930</v>
      </c>
      <c r="H140" s="72" t="s">
        <v>935</v>
      </c>
      <c r="I140" s="72"/>
      <c r="J140" s="72" t="s">
        <v>948</v>
      </c>
      <c r="K140" s="72" t="s">
        <v>930</v>
      </c>
      <c r="L140" s="72" t="s">
        <v>936</v>
      </c>
      <c r="M140" s="72"/>
      <c r="N140" s="72" t="s">
        <v>952</v>
      </c>
      <c r="O140" s="73" t="s">
        <v>930</v>
      </c>
      <c r="P140" s="72" t="s">
        <v>937</v>
      </c>
    </row>
    <row r="141" spans="1:16" ht="12">
      <c r="A141" s="72"/>
      <c r="B141" s="72"/>
      <c r="C141" s="72"/>
      <c r="D141" s="72"/>
      <c r="E141" s="72"/>
      <c r="F141" s="72" t="s">
        <v>940</v>
      </c>
      <c r="G141" s="72" t="s">
        <v>930</v>
      </c>
      <c r="H141" s="72" t="s">
        <v>938</v>
      </c>
      <c r="I141" s="72"/>
      <c r="J141" s="72"/>
      <c r="K141" s="72"/>
      <c r="L141" s="72"/>
      <c r="M141" s="72"/>
      <c r="N141" s="72" t="s">
        <v>953</v>
      </c>
      <c r="O141" s="72" t="s">
        <v>930</v>
      </c>
      <c r="P141" s="72" t="s">
        <v>940</v>
      </c>
    </row>
    <row r="142" spans="1:16" ht="12">
      <c r="A142" s="72">
        <v>11</v>
      </c>
      <c r="B142" s="72" t="s">
        <v>947</v>
      </c>
      <c r="C142" s="73" t="s">
        <v>930</v>
      </c>
      <c r="D142" s="72" t="s">
        <v>938</v>
      </c>
      <c r="E142" s="72"/>
      <c r="F142" s="72" t="s">
        <v>943</v>
      </c>
      <c r="G142" s="73" t="s">
        <v>930</v>
      </c>
      <c r="H142" s="72" t="s">
        <v>941</v>
      </c>
      <c r="I142" s="72">
        <v>55</v>
      </c>
      <c r="J142" s="72" t="s">
        <v>929</v>
      </c>
      <c r="K142" s="73" t="s">
        <v>930</v>
      </c>
      <c r="L142" s="72" t="s">
        <v>931</v>
      </c>
      <c r="M142" s="72"/>
      <c r="N142" s="72" t="s">
        <v>947</v>
      </c>
      <c r="O142" s="73" t="s">
        <v>930</v>
      </c>
      <c r="P142" s="72" t="s">
        <v>943</v>
      </c>
    </row>
    <row r="143" spans="1:16" ht="12">
      <c r="A143" s="72"/>
      <c r="B143" s="72" t="s">
        <v>949</v>
      </c>
      <c r="C143" s="72" t="s">
        <v>930</v>
      </c>
      <c r="D143" s="72" t="s">
        <v>941</v>
      </c>
      <c r="E143" s="72"/>
      <c r="F143" s="72" t="s">
        <v>945</v>
      </c>
      <c r="G143" s="72" t="s">
        <v>930</v>
      </c>
      <c r="H143" s="72" t="s">
        <v>944</v>
      </c>
      <c r="I143" s="72"/>
      <c r="J143" s="72" t="s">
        <v>932</v>
      </c>
      <c r="K143" s="72" t="s">
        <v>930</v>
      </c>
      <c r="L143" s="72" t="s">
        <v>934</v>
      </c>
      <c r="M143" s="72"/>
      <c r="N143" s="72" t="s">
        <v>949</v>
      </c>
      <c r="O143" s="72" t="s">
        <v>930</v>
      </c>
      <c r="P143" s="72" t="s">
        <v>945</v>
      </c>
    </row>
    <row r="144" spans="1:16" ht="12">
      <c r="A144" s="72"/>
      <c r="B144" s="72" t="s">
        <v>950</v>
      </c>
      <c r="C144" s="73" t="s">
        <v>930</v>
      </c>
      <c r="D144" s="72" t="s">
        <v>944</v>
      </c>
      <c r="E144" s="72"/>
      <c r="F144" s="72" t="s">
        <v>947</v>
      </c>
      <c r="G144" s="73" t="s">
        <v>930</v>
      </c>
      <c r="H144" s="72" t="s">
        <v>946</v>
      </c>
      <c r="I144" s="72"/>
      <c r="J144" s="72" t="s">
        <v>935</v>
      </c>
      <c r="K144" s="73" t="s">
        <v>930</v>
      </c>
      <c r="L144" s="72" t="s">
        <v>937</v>
      </c>
      <c r="M144" s="72"/>
      <c r="N144" s="72" t="s">
        <v>948</v>
      </c>
      <c r="O144" s="73" t="s">
        <v>930</v>
      </c>
      <c r="P144" s="72" t="s">
        <v>942</v>
      </c>
    </row>
    <row r="145" spans="1:16" ht="12">
      <c r="A145" s="72"/>
      <c r="B145" s="72" t="s">
        <v>951</v>
      </c>
      <c r="C145" s="72" t="s">
        <v>930</v>
      </c>
      <c r="D145" s="72" t="s">
        <v>946</v>
      </c>
      <c r="E145" s="72"/>
      <c r="F145" s="72" t="s">
        <v>949</v>
      </c>
      <c r="G145" s="72" t="s">
        <v>930</v>
      </c>
      <c r="H145" s="72" t="s">
        <v>948</v>
      </c>
      <c r="I145" s="72"/>
      <c r="J145" s="72" t="s">
        <v>938</v>
      </c>
      <c r="K145" s="72" t="s">
        <v>930</v>
      </c>
      <c r="L145" s="72" t="s">
        <v>940</v>
      </c>
      <c r="M145" s="72"/>
      <c r="N145" s="72" t="s">
        <v>933</v>
      </c>
      <c r="O145" s="72" t="s">
        <v>930</v>
      </c>
      <c r="P145" s="72" t="s">
        <v>929</v>
      </c>
    </row>
    <row r="146" spans="1:16" ht="12">
      <c r="A146" s="72"/>
      <c r="B146" s="72" t="s">
        <v>952</v>
      </c>
      <c r="C146" s="73" t="s">
        <v>930</v>
      </c>
      <c r="D146" s="72" t="s">
        <v>948</v>
      </c>
      <c r="E146" s="72"/>
      <c r="F146" s="72" t="s">
        <v>950</v>
      </c>
      <c r="G146" s="73" t="s">
        <v>930</v>
      </c>
      <c r="H146" s="72" t="s">
        <v>933</v>
      </c>
      <c r="I146" s="72"/>
      <c r="J146" s="72" t="s">
        <v>941</v>
      </c>
      <c r="K146" s="73" t="s">
        <v>930</v>
      </c>
      <c r="L146" s="72" t="s">
        <v>943</v>
      </c>
      <c r="M146" s="72"/>
      <c r="N146" s="72" t="s">
        <v>936</v>
      </c>
      <c r="O146" s="73" t="s">
        <v>930</v>
      </c>
      <c r="P146" s="72" t="s">
        <v>932</v>
      </c>
    </row>
    <row r="147" spans="1:16" ht="12">
      <c r="A147" s="72"/>
      <c r="B147" s="72" t="s">
        <v>953</v>
      </c>
      <c r="C147" s="72" t="s">
        <v>930</v>
      </c>
      <c r="D147" s="72" t="s">
        <v>933</v>
      </c>
      <c r="E147" s="72"/>
      <c r="F147" s="72" t="s">
        <v>951</v>
      </c>
      <c r="G147" s="72" t="s">
        <v>930</v>
      </c>
      <c r="H147" s="72" t="s">
        <v>936</v>
      </c>
      <c r="I147" s="72"/>
      <c r="J147" s="72" t="s">
        <v>944</v>
      </c>
      <c r="K147" s="72" t="s">
        <v>930</v>
      </c>
      <c r="L147" s="72" t="s">
        <v>945</v>
      </c>
      <c r="M147" s="72"/>
      <c r="N147" s="72" t="s">
        <v>939</v>
      </c>
      <c r="O147" s="72" t="s">
        <v>930</v>
      </c>
      <c r="P147" s="72" t="s">
        <v>935</v>
      </c>
    </row>
    <row r="148" spans="1:16" ht="12">
      <c r="A148" s="72"/>
      <c r="B148" s="72"/>
      <c r="C148" s="72"/>
      <c r="D148" s="72"/>
      <c r="E148" s="72"/>
      <c r="F148" s="72" t="s">
        <v>952</v>
      </c>
      <c r="G148" s="73" t="s">
        <v>930</v>
      </c>
      <c r="H148" s="72" t="s">
        <v>939</v>
      </c>
      <c r="I148" s="72"/>
      <c r="J148" s="72" t="s">
        <v>946</v>
      </c>
      <c r="K148" s="73" t="s">
        <v>930</v>
      </c>
      <c r="L148" s="72" t="s">
        <v>947</v>
      </c>
      <c r="M148" s="72"/>
      <c r="N148" s="72" t="s">
        <v>944</v>
      </c>
      <c r="O148" s="73" t="s">
        <v>930</v>
      </c>
      <c r="P148" s="72" t="s">
        <v>938</v>
      </c>
    </row>
    <row r="149" spans="1:16" ht="12">
      <c r="A149" s="72">
        <v>12</v>
      </c>
      <c r="B149" s="72" t="s">
        <v>931</v>
      </c>
      <c r="C149" s="73" t="s">
        <v>930</v>
      </c>
      <c r="D149" s="72" t="s">
        <v>940</v>
      </c>
      <c r="E149" s="72"/>
      <c r="F149" s="72" t="s">
        <v>953</v>
      </c>
      <c r="G149" s="72" t="s">
        <v>930</v>
      </c>
      <c r="H149" s="72" t="s">
        <v>942</v>
      </c>
      <c r="I149" s="72"/>
      <c r="J149" s="72" t="s">
        <v>948</v>
      </c>
      <c r="K149" s="72" t="s">
        <v>930</v>
      </c>
      <c r="L149" s="72" t="s">
        <v>949</v>
      </c>
      <c r="M149" s="72"/>
      <c r="N149" s="72" t="s">
        <v>946</v>
      </c>
      <c r="O149" s="72" t="s">
        <v>930</v>
      </c>
      <c r="P149" s="72" t="s">
        <v>941</v>
      </c>
    </row>
    <row r="150" spans="1:16" ht="12">
      <c r="A150" s="72"/>
      <c r="B150" s="72" t="s">
        <v>934</v>
      </c>
      <c r="C150" s="72" t="s">
        <v>930</v>
      </c>
      <c r="D150" s="72" t="s">
        <v>943</v>
      </c>
      <c r="E150" s="72"/>
      <c r="F150" s="72"/>
      <c r="G150" s="72"/>
      <c r="H150" s="72"/>
      <c r="I150" s="72"/>
      <c r="J150" s="72" t="s">
        <v>933</v>
      </c>
      <c r="K150" s="73" t="s">
        <v>930</v>
      </c>
      <c r="L150" s="72" t="s">
        <v>950</v>
      </c>
      <c r="M150" s="72"/>
      <c r="N150" s="72"/>
      <c r="O150" s="72"/>
      <c r="P150" s="72"/>
    </row>
    <row r="151" spans="1:16" ht="12">
      <c r="A151" s="72"/>
      <c r="B151" s="72" t="s">
        <v>937</v>
      </c>
      <c r="C151" s="73" t="s">
        <v>930</v>
      </c>
      <c r="D151" s="72" t="s">
        <v>945</v>
      </c>
      <c r="E151" s="72">
        <v>34</v>
      </c>
      <c r="F151" s="72" t="s">
        <v>936</v>
      </c>
      <c r="G151" s="73" t="s">
        <v>930</v>
      </c>
      <c r="H151" s="72" t="s">
        <v>931</v>
      </c>
      <c r="I151" s="72"/>
      <c r="J151" s="72" t="s">
        <v>936</v>
      </c>
      <c r="K151" s="72" t="s">
        <v>930</v>
      </c>
      <c r="L151" s="72" t="s">
        <v>951</v>
      </c>
      <c r="M151" s="72">
        <v>78</v>
      </c>
      <c r="N151" s="72" t="s">
        <v>937</v>
      </c>
      <c r="O151" s="73" t="s">
        <v>930</v>
      </c>
      <c r="P151" s="72" t="s">
        <v>931</v>
      </c>
    </row>
    <row r="152" spans="1:16" ht="12">
      <c r="A152" s="72"/>
      <c r="B152" s="72" t="s">
        <v>947</v>
      </c>
      <c r="C152" s="72" t="s">
        <v>930</v>
      </c>
      <c r="D152" s="72" t="s">
        <v>951</v>
      </c>
      <c r="E152" s="72"/>
      <c r="F152" s="72" t="s">
        <v>939</v>
      </c>
      <c r="G152" s="72" t="s">
        <v>930</v>
      </c>
      <c r="H152" s="72" t="s">
        <v>934</v>
      </c>
      <c r="I152" s="72"/>
      <c r="J152" s="72" t="s">
        <v>939</v>
      </c>
      <c r="K152" s="73" t="s">
        <v>930</v>
      </c>
      <c r="L152" s="72" t="s">
        <v>952</v>
      </c>
      <c r="M152" s="72"/>
      <c r="N152" s="72" t="s">
        <v>945</v>
      </c>
      <c r="O152" s="72" t="s">
        <v>930</v>
      </c>
      <c r="P152" s="72" t="s">
        <v>940</v>
      </c>
    </row>
    <row r="153" spans="1:16" ht="12">
      <c r="A153" s="72"/>
      <c r="B153" s="72" t="s">
        <v>949</v>
      </c>
      <c r="C153" s="73" t="s">
        <v>930</v>
      </c>
      <c r="D153" s="72" t="s">
        <v>952</v>
      </c>
      <c r="E153" s="72"/>
      <c r="F153" s="72" t="s">
        <v>942</v>
      </c>
      <c r="G153" s="73" t="s">
        <v>930</v>
      </c>
      <c r="H153" s="72" t="s">
        <v>937</v>
      </c>
      <c r="I153" s="72"/>
      <c r="J153" s="72" t="s">
        <v>942</v>
      </c>
      <c r="K153" s="72" t="s">
        <v>930</v>
      </c>
      <c r="L153" s="72" t="s">
        <v>953</v>
      </c>
      <c r="M153" s="72"/>
      <c r="N153" s="72" t="s">
        <v>950</v>
      </c>
      <c r="O153" s="73" t="s">
        <v>930</v>
      </c>
      <c r="P153" s="72" t="s">
        <v>947</v>
      </c>
    </row>
    <row r="154" spans="1:16" ht="12">
      <c r="A154" s="72"/>
      <c r="B154" s="72" t="s">
        <v>950</v>
      </c>
      <c r="C154" s="72" t="s">
        <v>930</v>
      </c>
      <c r="D154" s="72" t="s">
        <v>953</v>
      </c>
      <c r="E154" s="72"/>
      <c r="F154" s="72" t="s">
        <v>929</v>
      </c>
      <c r="G154" s="72" t="s">
        <v>930</v>
      </c>
      <c r="H154" s="72" t="s">
        <v>940</v>
      </c>
      <c r="I154" s="72"/>
      <c r="J154" s="72"/>
      <c r="K154" s="72"/>
      <c r="L154" s="72"/>
      <c r="M154" s="72"/>
      <c r="N154" s="72" t="s">
        <v>953</v>
      </c>
      <c r="O154" s="72" t="s">
        <v>930</v>
      </c>
      <c r="P154" s="72" t="s">
        <v>951</v>
      </c>
    </row>
    <row r="155" spans="1:16" ht="12">
      <c r="A155" s="72"/>
      <c r="B155" s="72" t="s">
        <v>942</v>
      </c>
      <c r="C155" s="73" t="s">
        <v>930</v>
      </c>
      <c r="D155" s="72" t="s">
        <v>935</v>
      </c>
      <c r="E155" s="72"/>
      <c r="F155" s="72" t="s">
        <v>932</v>
      </c>
      <c r="G155" s="73" t="s">
        <v>930</v>
      </c>
      <c r="H155" s="72" t="s">
        <v>943</v>
      </c>
      <c r="I155" s="72">
        <v>56</v>
      </c>
      <c r="J155" s="72" t="s">
        <v>931</v>
      </c>
      <c r="K155" s="73" t="s">
        <v>930</v>
      </c>
      <c r="L155" s="72" t="s">
        <v>937</v>
      </c>
      <c r="M155" s="72"/>
      <c r="N155" s="72" t="s">
        <v>932</v>
      </c>
      <c r="O155" s="73" t="s">
        <v>930</v>
      </c>
      <c r="P155" s="72" t="s">
        <v>942</v>
      </c>
    </row>
    <row r="156" spans="1:16" ht="12">
      <c r="A156" s="72"/>
      <c r="B156" s="72" t="s">
        <v>929</v>
      </c>
      <c r="C156" s="72" t="s">
        <v>930</v>
      </c>
      <c r="D156" s="72" t="s">
        <v>938</v>
      </c>
      <c r="E156" s="72"/>
      <c r="F156" s="72" t="s">
        <v>935</v>
      </c>
      <c r="G156" s="72" t="s">
        <v>930</v>
      </c>
      <c r="H156" s="72" t="s">
        <v>945</v>
      </c>
      <c r="I156" s="72"/>
      <c r="J156" s="72" t="s">
        <v>940</v>
      </c>
      <c r="K156" s="72" t="s">
        <v>930</v>
      </c>
      <c r="L156" s="72" t="s">
        <v>945</v>
      </c>
      <c r="M156" s="72"/>
      <c r="N156" s="72" t="s">
        <v>941</v>
      </c>
      <c r="O156" s="72" t="s">
        <v>930</v>
      </c>
      <c r="P156" s="72" t="s">
        <v>935</v>
      </c>
    </row>
    <row r="157" spans="1:16" ht="12">
      <c r="A157" s="72"/>
      <c r="B157" s="72" t="s">
        <v>932</v>
      </c>
      <c r="C157" s="73" t="s">
        <v>930</v>
      </c>
      <c r="D157" s="72" t="s">
        <v>941</v>
      </c>
      <c r="E157" s="72"/>
      <c r="F157" s="72"/>
      <c r="G157" s="72"/>
      <c r="H157" s="72"/>
      <c r="I157" s="72"/>
      <c r="J157" s="72" t="s">
        <v>947</v>
      </c>
      <c r="K157" s="73" t="s">
        <v>930</v>
      </c>
      <c r="L157" s="72" t="s">
        <v>950</v>
      </c>
      <c r="M157" s="72"/>
      <c r="N157" s="72" t="s">
        <v>948</v>
      </c>
      <c r="O157" s="73" t="s">
        <v>930</v>
      </c>
      <c r="P157" s="72" t="s">
        <v>944</v>
      </c>
    </row>
    <row r="158" spans="1:16" ht="12">
      <c r="A158" s="72"/>
      <c r="B158" s="72" t="s">
        <v>944</v>
      </c>
      <c r="C158" s="72" t="s">
        <v>930</v>
      </c>
      <c r="D158" s="72" t="s">
        <v>933</v>
      </c>
      <c r="E158" s="72">
        <v>35</v>
      </c>
      <c r="F158" s="72" t="s">
        <v>931</v>
      </c>
      <c r="G158" s="73" t="s">
        <v>930</v>
      </c>
      <c r="H158" s="72" t="s">
        <v>943</v>
      </c>
      <c r="I158" s="72"/>
      <c r="J158" s="72" t="s">
        <v>951</v>
      </c>
      <c r="K158" s="72" t="s">
        <v>930</v>
      </c>
      <c r="L158" s="72" t="s">
        <v>953</v>
      </c>
      <c r="M158" s="72"/>
      <c r="N158" s="72" t="s">
        <v>939</v>
      </c>
      <c r="O158" s="72" t="s">
        <v>930</v>
      </c>
      <c r="P158" s="72" t="s">
        <v>933</v>
      </c>
    </row>
    <row r="159" spans="1:16" ht="12">
      <c r="A159" s="72"/>
      <c r="B159" s="72" t="s">
        <v>946</v>
      </c>
      <c r="C159" s="73" t="s">
        <v>930</v>
      </c>
      <c r="D159" s="72" t="s">
        <v>936</v>
      </c>
      <c r="E159" s="72"/>
      <c r="F159" s="72" t="s">
        <v>934</v>
      </c>
      <c r="G159" s="72" t="s">
        <v>930</v>
      </c>
      <c r="H159" s="72" t="s">
        <v>945</v>
      </c>
      <c r="I159" s="72"/>
      <c r="J159" s="72" t="s">
        <v>942</v>
      </c>
      <c r="K159" s="73" t="s">
        <v>930</v>
      </c>
      <c r="L159" s="72" t="s">
        <v>932</v>
      </c>
      <c r="M159" s="72"/>
      <c r="N159" s="72"/>
      <c r="O159" s="72"/>
      <c r="P159" s="72"/>
    </row>
    <row r="160" spans="1:16" ht="12">
      <c r="A160" s="72"/>
      <c r="B160" s="72" t="s">
        <v>948</v>
      </c>
      <c r="C160" s="72" t="s">
        <v>930</v>
      </c>
      <c r="D160" s="72" t="s">
        <v>939</v>
      </c>
      <c r="E160" s="72"/>
      <c r="F160" s="72" t="s">
        <v>937</v>
      </c>
      <c r="G160" s="73" t="s">
        <v>930</v>
      </c>
      <c r="H160" s="72" t="s">
        <v>940</v>
      </c>
      <c r="I160" s="72"/>
      <c r="J160" s="72" t="s">
        <v>935</v>
      </c>
      <c r="K160" s="72" t="s">
        <v>930</v>
      </c>
      <c r="L160" s="72" t="s">
        <v>941</v>
      </c>
      <c r="M160" s="72">
        <v>79</v>
      </c>
      <c r="N160" s="72" t="s">
        <v>947</v>
      </c>
      <c r="O160" s="73" t="s">
        <v>930</v>
      </c>
      <c r="P160" s="72" t="s">
        <v>931</v>
      </c>
    </row>
    <row r="161" spans="1:16" ht="12">
      <c r="A161" s="72"/>
      <c r="B161" s="72"/>
      <c r="C161" s="72"/>
      <c r="D161" s="72"/>
      <c r="E161" s="72"/>
      <c r="F161" s="72" t="s">
        <v>947</v>
      </c>
      <c r="G161" s="72" t="s">
        <v>930</v>
      </c>
      <c r="H161" s="72" t="s">
        <v>952</v>
      </c>
      <c r="I161" s="72"/>
      <c r="J161" s="72" t="s">
        <v>944</v>
      </c>
      <c r="K161" s="73" t="s">
        <v>930</v>
      </c>
      <c r="L161" s="72" t="s">
        <v>948</v>
      </c>
      <c r="M161" s="72"/>
      <c r="N161" s="72" t="s">
        <v>949</v>
      </c>
      <c r="O161" s="72" t="s">
        <v>930</v>
      </c>
      <c r="P161" s="72" t="s">
        <v>934</v>
      </c>
    </row>
    <row r="162" spans="1:16" ht="12">
      <c r="A162" s="72">
        <v>13</v>
      </c>
      <c r="B162" s="72" t="s">
        <v>931</v>
      </c>
      <c r="C162" s="73" t="s">
        <v>930</v>
      </c>
      <c r="D162" s="72" t="s">
        <v>952</v>
      </c>
      <c r="E162" s="72"/>
      <c r="F162" s="72" t="s">
        <v>949</v>
      </c>
      <c r="G162" s="73" t="s">
        <v>930</v>
      </c>
      <c r="H162" s="72" t="s">
        <v>953</v>
      </c>
      <c r="I162" s="72"/>
      <c r="J162" s="72" t="s">
        <v>933</v>
      </c>
      <c r="K162" s="72" t="s">
        <v>930</v>
      </c>
      <c r="L162" s="72" t="s">
        <v>939</v>
      </c>
      <c r="M162" s="72"/>
      <c r="N162" s="72" t="s">
        <v>950</v>
      </c>
      <c r="O162" s="73" t="s">
        <v>930</v>
      </c>
      <c r="P162" s="72" t="s">
        <v>937</v>
      </c>
    </row>
    <row r="163" spans="1:16" ht="12">
      <c r="A163" s="72"/>
      <c r="B163" s="72" t="s">
        <v>934</v>
      </c>
      <c r="C163" s="72" t="s">
        <v>930</v>
      </c>
      <c r="D163" s="72" t="s">
        <v>953</v>
      </c>
      <c r="E163" s="72"/>
      <c r="F163" s="72" t="s">
        <v>950</v>
      </c>
      <c r="G163" s="72" t="s">
        <v>930</v>
      </c>
      <c r="H163" s="72" t="s">
        <v>951</v>
      </c>
      <c r="I163" s="72"/>
      <c r="J163" s="72"/>
      <c r="K163" s="72"/>
      <c r="L163" s="72"/>
      <c r="M163" s="72"/>
      <c r="N163" s="72" t="s">
        <v>951</v>
      </c>
      <c r="O163" s="72" t="s">
        <v>930</v>
      </c>
      <c r="P163" s="72" t="s">
        <v>940</v>
      </c>
    </row>
    <row r="164" spans="1:16" ht="12">
      <c r="A164" s="72"/>
      <c r="B164" s="72" t="s">
        <v>937</v>
      </c>
      <c r="C164" s="73" t="s">
        <v>930</v>
      </c>
      <c r="D164" s="72" t="s">
        <v>947</v>
      </c>
      <c r="E164" s="72"/>
      <c r="F164" s="72" t="s">
        <v>942</v>
      </c>
      <c r="G164" s="73" t="s">
        <v>930</v>
      </c>
      <c r="H164" s="72" t="s">
        <v>938</v>
      </c>
      <c r="I164" s="72">
        <v>57</v>
      </c>
      <c r="J164" s="72" t="s">
        <v>936</v>
      </c>
      <c r="K164" s="73" t="s">
        <v>930</v>
      </c>
      <c r="L164" s="72" t="s">
        <v>931</v>
      </c>
      <c r="M164" s="72"/>
      <c r="N164" s="72" t="s">
        <v>952</v>
      </c>
      <c r="O164" s="73" t="s">
        <v>930</v>
      </c>
      <c r="P164" s="72" t="s">
        <v>943</v>
      </c>
    </row>
    <row r="165" spans="1:16" ht="12">
      <c r="A165" s="72"/>
      <c r="B165" s="72" t="s">
        <v>940</v>
      </c>
      <c r="C165" s="72" t="s">
        <v>930</v>
      </c>
      <c r="D165" s="72" t="s">
        <v>949</v>
      </c>
      <c r="E165" s="72"/>
      <c r="F165" s="72" t="s">
        <v>929</v>
      </c>
      <c r="G165" s="72" t="s">
        <v>930</v>
      </c>
      <c r="H165" s="72" t="s">
        <v>941</v>
      </c>
      <c r="I165" s="72"/>
      <c r="J165" s="72" t="s">
        <v>939</v>
      </c>
      <c r="K165" s="72" t="s">
        <v>930</v>
      </c>
      <c r="L165" s="72" t="s">
        <v>934</v>
      </c>
      <c r="M165" s="72"/>
      <c r="N165" s="72" t="s">
        <v>953</v>
      </c>
      <c r="O165" s="72" t="s">
        <v>930</v>
      </c>
      <c r="P165" s="72" t="s">
        <v>945</v>
      </c>
    </row>
    <row r="166" spans="1:16" ht="12">
      <c r="A166" s="72"/>
      <c r="B166" s="72" t="s">
        <v>943</v>
      </c>
      <c r="C166" s="73" t="s">
        <v>930</v>
      </c>
      <c r="D166" s="72" t="s">
        <v>950</v>
      </c>
      <c r="E166" s="72"/>
      <c r="F166" s="72" t="s">
        <v>932</v>
      </c>
      <c r="G166" s="73" t="s">
        <v>930</v>
      </c>
      <c r="H166" s="72" t="s">
        <v>935</v>
      </c>
      <c r="I166" s="72"/>
      <c r="J166" s="72" t="s">
        <v>942</v>
      </c>
      <c r="K166" s="73" t="s">
        <v>930</v>
      </c>
      <c r="L166" s="72" t="s">
        <v>937</v>
      </c>
      <c r="M166" s="72"/>
      <c r="N166" s="72" t="s">
        <v>944</v>
      </c>
      <c r="O166" s="73" t="s">
        <v>930</v>
      </c>
      <c r="P166" s="72" t="s">
        <v>942</v>
      </c>
    </row>
    <row r="167" spans="1:16" ht="12">
      <c r="A167" s="72"/>
      <c r="B167" s="72" t="s">
        <v>945</v>
      </c>
      <c r="C167" s="72" t="s">
        <v>930</v>
      </c>
      <c r="D167" s="72" t="s">
        <v>951</v>
      </c>
      <c r="E167" s="72"/>
      <c r="F167" s="72" t="s">
        <v>944</v>
      </c>
      <c r="G167" s="72" t="s">
        <v>930</v>
      </c>
      <c r="H167" s="72" t="s">
        <v>936</v>
      </c>
      <c r="I167" s="72"/>
      <c r="J167" s="72" t="s">
        <v>929</v>
      </c>
      <c r="K167" s="72" t="s">
        <v>930</v>
      </c>
      <c r="L167" s="72" t="s">
        <v>940</v>
      </c>
      <c r="M167" s="72"/>
      <c r="N167" s="72" t="s">
        <v>946</v>
      </c>
      <c r="O167" s="72" t="s">
        <v>930</v>
      </c>
      <c r="P167" s="72" t="s">
        <v>929</v>
      </c>
    </row>
    <row r="168" spans="1:16" ht="12">
      <c r="A168" s="72"/>
      <c r="B168" s="72" t="s">
        <v>942</v>
      </c>
      <c r="C168" s="73" t="s">
        <v>930</v>
      </c>
      <c r="D168" s="72" t="s">
        <v>936</v>
      </c>
      <c r="E168" s="72"/>
      <c r="F168" s="72" t="s">
        <v>946</v>
      </c>
      <c r="G168" s="73" t="s">
        <v>930</v>
      </c>
      <c r="H168" s="72" t="s">
        <v>939</v>
      </c>
      <c r="I168" s="72"/>
      <c r="J168" s="72" t="s">
        <v>932</v>
      </c>
      <c r="K168" s="73" t="s">
        <v>930</v>
      </c>
      <c r="L168" s="72" t="s">
        <v>943</v>
      </c>
      <c r="M168" s="72"/>
      <c r="N168" s="72" t="s">
        <v>948</v>
      </c>
      <c r="O168" s="73" t="s">
        <v>930</v>
      </c>
      <c r="P168" s="72" t="s">
        <v>932</v>
      </c>
    </row>
    <row r="169" spans="1:16" ht="12">
      <c r="A169" s="72"/>
      <c r="B169" s="72" t="s">
        <v>929</v>
      </c>
      <c r="C169" s="72" t="s">
        <v>930</v>
      </c>
      <c r="D169" s="72" t="s">
        <v>939</v>
      </c>
      <c r="E169" s="72"/>
      <c r="F169" s="72" t="s">
        <v>948</v>
      </c>
      <c r="G169" s="72" t="s">
        <v>930</v>
      </c>
      <c r="H169" s="72" t="s">
        <v>933</v>
      </c>
      <c r="I169" s="72"/>
      <c r="J169" s="72" t="s">
        <v>935</v>
      </c>
      <c r="K169" s="72" t="s">
        <v>930</v>
      </c>
      <c r="L169" s="72" t="s">
        <v>945</v>
      </c>
      <c r="M169" s="72"/>
      <c r="N169" s="72" t="s">
        <v>933</v>
      </c>
      <c r="O169" s="72" t="s">
        <v>930</v>
      </c>
      <c r="P169" s="72" t="s">
        <v>935</v>
      </c>
    </row>
    <row r="170" spans="1:16" ht="12">
      <c r="A170" s="72"/>
      <c r="B170" s="72" t="s">
        <v>932</v>
      </c>
      <c r="C170" s="73" t="s">
        <v>930</v>
      </c>
      <c r="D170" s="72" t="s">
        <v>944</v>
      </c>
      <c r="E170" s="72"/>
      <c r="F170" s="72"/>
      <c r="G170" s="72"/>
      <c r="H170" s="72"/>
      <c r="I170" s="72"/>
      <c r="J170" s="72" t="s">
        <v>938</v>
      </c>
      <c r="K170" s="73" t="s">
        <v>930</v>
      </c>
      <c r="L170" s="72" t="s">
        <v>947</v>
      </c>
      <c r="M170" s="72"/>
      <c r="N170" s="72" t="s">
        <v>936</v>
      </c>
      <c r="O170" s="73" t="s">
        <v>930</v>
      </c>
      <c r="P170" s="72" t="s">
        <v>938</v>
      </c>
    </row>
    <row r="171" spans="1:16" ht="12">
      <c r="A171" s="72"/>
      <c r="B171" s="72" t="s">
        <v>935</v>
      </c>
      <c r="C171" s="72" t="s">
        <v>930</v>
      </c>
      <c r="D171" s="72" t="s">
        <v>946</v>
      </c>
      <c r="E171" s="72">
        <v>36</v>
      </c>
      <c r="F171" s="72" t="s">
        <v>945</v>
      </c>
      <c r="G171" s="73" t="s">
        <v>930</v>
      </c>
      <c r="H171" s="72" t="s">
        <v>931</v>
      </c>
      <c r="I171" s="72"/>
      <c r="J171" s="72" t="s">
        <v>941</v>
      </c>
      <c r="K171" s="72" t="s">
        <v>930</v>
      </c>
      <c r="L171" s="72" t="s">
        <v>949</v>
      </c>
      <c r="M171" s="72"/>
      <c r="N171" s="72" t="s">
        <v>939</v>
      </c>
      <c r="O171" s="72" t="s">
        <v>930</v>
      </c>
      <c r="P171" s="72" t="s">
        <v>941</v>
      </c>
    </row>
    <row r="172" spans="1:16" ht="12">
      <c r="A172" s="72"/>
      <c r="B172" s="72" t="s">
        <v>938</v>
      </c>
      <c r="C172" s="73" t="s">
        <v>930</v>
      </c>
      <c r="D172" s="72" t="s">
        <v>948</v>
      </c>
      <c r="E172" s="72"/>
      <c r="F172" s="72" t="s">
        <v>940</v>
      </c>
      <c r="G172" s="72" t="s">
        <v>930</v>
      </c>
      <c r="H172" s="72" t="s">
        <v>934</v>
      </c>
      <c r="I172" s="72"/>
      <c r="J172" s="72" t="s">
        <v>950</v>
      </c>
      <c r="K172" s="73" t="s">
        <v>930</v>
      </c>
      <c r="L172" s="72" t="s">
        <v>944</v>
      </c>
      <c r="M172" s="72"/>
      <c r="N172" s="72"/>
      <c r="O172" s="72"/>
      <c r="P172" s="72"/>
    </row>
    <row r="173" spans="1:16" ht="12">
      <c r="A173" s="72"/>
      <c r="B173" s="72" t="s">
        <v>941</v>
      </c>
      <c r="C173" s="72" t="s">
        <v>930</v>
      </c>
      <c r="D173" s="72" t="s">
        <v>933</v>
      </c>
      <c r="E173" s="72"/>
      <c r="F173" s="72" t="s">
        <v>943</v>
      </c>
      <c r="G173" s="73" t="s">
        <v>930</v>
      </c>
      <c r="H173" s="72" t="s">
        <v>937</v>
      </c>
      <c r="I173" s="72"/>
      <c r="J173" s="72" t="s">
        <v>951</v>
      </c>
      <c r="K173" s="72" t="s">
        <v>930</v>
      </c>
      <c r="L173" s="72" t="s">
        <v>946</v>
      </c>
      <c r="M173" s="72">
        <v>80</v>
      </c>
      <c r="N173" s="72" t="s">
        <v>931</v>
      </c>
      <c r="O173" s="73" t="s">
        <v>930</v>
      </c>
      <c r="P173" s="72" t="s">
        <v>936</v>
      </c>
    </row>
    <row r="174" spans="1:16" ht="12">
      <c r="A174" s="72"/>
      <c r="B174" s="72"/>
      <c r="C174" s="72"/>
      <c r="D174" s="72"/>
      <c r="E174" s="72"/>
      <c r="F174" s="72" t="s">
        <v>953</v>
      </c>
      <c r="G174" s="72" t="s">
        <v>930</v>
      </c>
      <c r="H174" s="72" t="s">
        <v>947</v>
      </c>
      <c r="I174" s="72"/>
      <c r="J174" s="72" t="s">
        <v>952</v>
      </c>
      <c r="K174" s="73" t="s">
        <v>930</v>
      </c>
      <c r="L174" s="72" t="s">
        <v>948</v>
      </c>
      <c r="M174" s="72"/>
      <c r="N174" s="72" t="s">
        <v>934</v>
      </c>
      <c r="O174" s="72" t="s">
        <v>930</v>
      </c>
      <c r="P174" s="72" t="s">
        <v>939</v>
      </c>
    </row>
    <row r="175" spans="1:16" ht="12">
      <c r="A175" s="72">
        <v>14</v>
      </c>
      <c r="B175" s="72" t="s">
        <v>946</v>
      </c>
      <c r="C175" s="73" t="s">
        <v>930</v>
      </c>
      <c r="D175" s="72" t="s">
        <v>931</v>
      </c>
      <c r="E175" s="72"/>
      <c r="F175" s="72" t="s">
        <v>951</v>
      </c>
      <c r="G175" s="73" t="s">
        <v>930</v>
      </c>
      <c r="H175" s="72" t="s">
        <v>949</v>
      </c>
      <c r="I175" s="72"/>
      <c r="J175" s="72" t="s">
        <v>953</v>
      </c>
      <c r="K175" s="72" t="s">
        <v>930</v>
      </c>
      <c r="L175" s="72" t="s">
        <v>933</v>
      </c>
      <c r="M175" s="72"/>
      <c r="N175" s="72" t="s">
        <v>937</v>
      </c>
      <c r="O175" s="73" t="s">
        <v>930</v>
      </c>
      <c r="P175" s="72" t="s">
        <v>942</v>
      </c>
    </row>
    <row r="176" spans="1:16" ht="12">
      <c r="A176" s="72"/>
      <c r="B176" s="72" t="s">
        <v>948</v>
      </c>
      <c r="C176" s="72" t="s">
        <v>930</v>
      </c>
      <c r="D176" s="72" t="s">
        <v>934</v>
      </c>
      <c r="E176" s="72"/>
      <c r="F176" s="72" t="s">
        <v>952</v>
      </c>
      <c r="G176" s="72" t="s">
        <v>930</v>
      </c>
      <c r="H176" s="72" t="s">
        <v>950</v>
      </c>
      <c r="I176" s="72"/>
      <c r="J176" s="72"/>
      <c r="K176" s="72"/>
      <c r="L176" s="72"/>
      <c r="M176" s="72"/>
      <c r="N176" s="72" t="s">
        <v>929</v>
      </c>
      <c r="O176" s="72" t="s">
        <v>930</v>
      </c>
      <c r="P176" s="72" t="s">
        <v>940</v>
      </c>
    </row>
    <row r="177" spans="1:16" ht="12">
      <c r="A177" s="72"/>
      <c r="B177" s="72" t="s">
        <v>933</v>
      </c>
      <c r="C177" s="73" t="s">
        <v>930</v>
      </c>
      <c r="D177" s="72" t="s">
        <v>937</v>
      </c>
      <c r="E177" s="72"/>
      <c r="F177" s="72" t="s">
        <v>941</v>
      </c>
      <c r="G177" s="73" t="s">
        <v>930</v>
      </c>
      <c r="H177" s="72" t="s">
        <v>942</v>
      </c>
      <c r="I177" s="72">
        <v>58</v>
      </c>
      <c r="J177" s="72" t="s">
        <v>931</v>
      </c>
      <c r="K177" s="73" t="s">
        <v>930</v>
      </c>
      <c r="L177" s="72" t="s">
        <v>940</v>
      </c>
      <c r="M177" s="72"/>
      <c r="N177" s="72" t="s">
        <v>932</v>
      </c>
      <c r="O177" s="73" t="s">
        <v>930</v>
      </c>
      <c r="P177" s="72" t="s">
        <v>943</v>
      </c>
    </row>
    <row r="178" spans="1:16" ht="12">
      <c r="A178" s="72"/>
      <c r="B178" s="72" t="s">
        <v>936</v>
      </c>
      <c r="C178" s="72" t="s">
        <v>930</v>
      </c>
      <c r="D178" s="72" t="s">
        <v>940</v>
      </c>
      <c r="E178" s="72"/>
      <c r="F178" s="72" t="s">
        <v>935</v>
      </c>
      <c r="G178" s="72" t="s">
        <v>930</v>
      </c>
      <c r="H178" s="72" t="s">
        <v>929</v>
      </c>
      <c r="I178" s="72"/>
      <c r="J178" s="72" t="s">
        <v>934</v>
      </c>
      <c r="K178" s="72" t="s">
        <v>930</v>
      </c>
      <c r="L178" s="72" t="s">
        <v>943</v>
      </c>
      <c r="M178" s="72"/>
      <c r="N178" s="72" t="s">
        <v>945</v>
      </c>
      <c r="O178" s="72" t="s">
        <v>930</v>
      </c>
      <c r="P178" s="72" t="s">
        <v>935</v>
      </c>
    </row>
    <row r="179" spans="1:16" ht="12">
      <c r="A179" s="72"/>
      <c r="B179" s="72" t="s">
        <v>939</v>
      </c>
      <c r="C179" s="73" t="s">
        <v>930</v>
      </c>
      <c r="D179" s="72" t="s">
        <v>943</v>
      </c>
      <c r="E179" s="72"/>
      <c r="F179" s="72" t="s">
        <v>938</v>
      </c>
      <c r="G179" s="73" t="s">
        <v>930</v>
      </c>
      <c r="H179" s="72" t="s">
        <v>932</v>
      </c>
      <c r="I179" s="72"/>
      <c r="J179" s="72" t="s">
        <v>937</v>
      </c>
      <c r="K179" s="73" t="s">
        <v>930</v>
      </c>
      <c r="L179" s="72" t="s">
        <v>945</v>
      </c>
      <c r="M179" s="72"/>
      <c r="N179" s="72" t="s">
        <v>947</v>
      </c>
      <c r="O179" s="73" t="s">
        <v>930</v>
      </c>
      <c r="P179" s="72" t="s">
        <v>938</v>
      </c>
    </row>
    <row r="180" spans="1:16" ht="12">
      <c r="A180" s="72"/>
      <c r="B180" s="72" t="s">
        <v>942</v>
      </c>
      <c r="C180" s="72" t="s">
        <v>930</v>
      </c>
      <c r="D180" s="72" t="s">
        <v>945</v>
      </c>
      <c r="E180" s="72"/>
      <c r="F180" s="72" t="s">
        <v>939</v>
      </c>
      <c r="G180" s="72" t="s">
        <v>930</v>
      </c>
      <c r="H180" s="72" t="s">
        <v>944</v>
      </c>
      <c r="I180" s="72"/>
      <c r="J180" s="72" t="s">
        <v>947</v>
      </c>
      <c r="K180" s="72" t="s">
        <v>930</v>
      </c>
      <c r="L180" s="72" t="s">
        <v>951</v>
      </c>
      <c r="M180" s="72"/>
      <c r="N180" s="72" t="s">
        <v>949</v>
      </c>
      <c r="O180" s="72" t="s">
        <v>930</v>
      </c>
      <c r="P180" s="72" t="s">
        <v>941</v>
      </c>
    </row>
    <row r="181" spans="1:16" ht="12">
      <c r="A181" s="72"/>
      <c r="B181" s="72" t="s">
        <v>929</v>
      </c>
      <c r="C181" s="73" t="s">
        <v>930</v>
      </c>
      <c r="D181" s="72" t="s">
        <v>947</v>
      </c>
      <c r="E181" s="72"/>
      <c r="F181" s="72" t="s">
        <v>933</v>
      </c>
      <c r="G181" s="73" t="s">
        <v>930</v>
      </c>
      <c r="H181" s="72" t="s">
        <v>946</v>
      </c>
      <c r="I181" s="72"/>
      <c r="J181" s="72" t="s">
        <v>949</v>
      </c>
      <c r="K181" s="73" t="s">
        <v>930</v>
      </c>
      <c r="L181" s="72" t="s">
        <v>952</v>
      </c>
      <c r="M181" s="72"/>
      <c r="N181" s="72" t="s">
        <v>944</v>
      </c>
      <c r="O181" s="73" t="s">
        <v>930</v>
      </c>
      <c r="P181" s="72" t="s">
        <v>950</v>
      </c>
    </row>
    <row r="182" spans="1:16" ht="12">
      <c r="A182" s="72"/>
      <c r="B182" s="72" t="s">
        <v>932</v>
      </c>
      <c r="C182" s="72" t="s">
        <v>930</v>
      </c>
      <c r="D182" s="72" t="s">
        <v>949</v>
      </c>
      <c r="E182" s="72"/>
      <c r="F182" s="72" t="s">
        <v>936</v>
      </c>
      <c r="G182" s="72" t="s">
        <v>930</v>
      </c>
      <c r="H182" s="72" t="s">
        <v>948</v>
      </c>
      <c r="I182" s="72"/>
      <c r="J182" s="72" t="s">
        <v>950</v>
      </c>
      <c r="K182" s="72" t="s">
        <v>930</v>
      </c>
      <c r="L182" s="72" t="s">
        <v>953</v>
      </c>
      <c r="M182" s="72"/>
      <c r="N182" s="72" t="s">
        <v>946</v>
      </c>
      <c r="O182" s="72" t="s">
        <v>930</v>
      </c>
      <c r="P182" s="72" t="s">
        <v>951</v>
      </c>
    </row>
    <row r="183" spans="1:16" ht="12">
      <c r="A183" s="72"/>
      <c r="B183" s="72" t="s">
        <v>935</v>
      </c>
      <c r="C183" s="73" t="s">
        <v>930</v>
      </c>
      <c r="D183" s="72" t="s">
        <v>950</v>
      </c>
      <c r="E183" s="72"/>
      <c r="F183" s="72"/>
      <c r="G183" s="72"/>
      <c r="H183" s="72"/>
      <c r="I183" s="72"/>
      <c r="J183" s="72" t="s">
        <v>942</v>
      </c>
      <c r="K183" s="73" t="s">
        <v>930</v>
      </c>
      <c r="L183" s="72" t="s">
        <v>935</v>
      </c>
      <c r="M183" s="72"/>
      <c r="N183" s="72" t="s">
        <v>948</v>
      </c>
      <c r="O183" s="73" t="s">
        <v>930</v>
      </c>
      <c r="P183" s="72" t="s">
        <v>952</v>
      </c>
    </row>
    <row r="184" spans="1:16" ht="12">
      <c r="A184" s="72"/>
      <c r="B184" s="72" t="s">
        <v>938</v>
      </c>
      <c r="C184" s="72" t="s">
        <v>930</v>
      </c>
      <c r="D184" s="72" t="s">
        <v>951</v>
      </c>
      <c r="E184" s="72">
        <v>37</v>
      </c>
      <c r="F184" s="72" t="s">
        <v>931</v>
      </c>
      <c r="G184" s="73" t="s">
        <v>930</v>
      </c>
      <c r="H184" s="72" t="s">
        <v>934</v>
      </c>
      <c r="I184" s="72"/>
      <c r="J184" s="72" t="s">
        <v>929</v>
      </c>
      <c r="K184" s="72" t="s">
        <v>930</v>
      </c>
      <c r="L184" s="72" t="s">
        <v>938</v>
      </c>
      <c r="M184" s="72"/>
      <c r="N184" s="72" t="s">
        <v>933</v>
      </c>
      <c r="O184" s="72" t="s">
        <v>930</v>
      </c>
      <c r="P184" s="72" t="s">
        <v>953</v>
      </c>
    </row>
    <row r="185" spans="1:16" ht="12">
      <c r="A185" s="72"/>
      <c r="B185" s="72" t="s">
        <v>941</v>
      </c>
      <c r="C185" s="73" t="s">
        <v>930</v>
      </c>
      <c r="D185" s="72" t="s">
        <v>952</v>
      </c>
      <c r="E185" s="72"/>
      <c r="F185" s="72" t="s">
        <v>940</v>
      </c>
      <c r="G185" s="72" t="s">
        <v>930</v>
      </c>
      <c r="H185" s="72" t="s">
        <v>943</v>
      </c>
      <c r="I185" s="72"/>
      <c r="J185" s="72" t="s">
        <v>932</v>
      </c>
      <c r="K185" s="73" t="s">
        <v>930</v>
      </c>
      <c r="L185" s="72" t="s">
        <v>941</v>
      </c>
      <c r="M185" s="72"/>
      <c r="N185" s="72"/>
      <c r="O185" s="72"/>
      <c r="P185" s="72"/>
    </row>
    <row r="186" spans="1:16" ht="12">
      <c r="A186" s="72"/>
      <c r="B186" s="72" t="s">
        <v>944</v>
      </c>
      <c r="C186" s="72" t="s">
        <v>930</v>
      </c>
      <c r="D186" s="72" t="s">
        <v>953</v>
      </c>
      <c r="E186" s="72"/>
      <c r="F186" s="72" t="s">
        <v>947</v>
      </c>
      <c r="G186" s="73" t="s">
        <v>930</v>
      </c>
      <c r="H186" s="72" t="s">
        <v>949</v>
      </c>
      <c r="I186" s="72"/>
      <c r="J186" s="72" t="s">
        <v>944</v>
      </c>
      <c r="K186" s="72" t="s">
        <v>930</v>
      </c>
      <c r="L186" s="72" t="s">
        <v>933</v>
      </c>
      <c r="M186" s="72">
        <v>81</v>
      </c>
      <c r="N186" s="72" t="s">
        <v>938</v>
      </c>
      <c r="O186" s="73" t="s">
        <v>930</v>
      </c>
      <c r="P186" s="72" t="s">
        <v>931</v>
      </c>
    </row>
    <row r="187" spans="1:16" ht="12">
      <c r="A187" s="72"/>
      <c r="B187" s="72"/>
      <c r="C187" s="72"/>
      <c r="D187" s="72"/>
      <c r="E187" s="72"/>
      <c r="F187" s="72" t="s">
        <v>951</v>
      </c>
      <c r="G187" s="72" t="s">
        <v>930</v>
      </c>
      <c r="H187" s="72" t="s">
        <v>952</v>
      </c>
      <c r="I187" s="72"/>
      <c r="J187" s="72" t="s">
        <v>946</v>
      </c>
      <c r="K187" s="73" t="s">
        <v>930</v>
      </c>
      <c r="L187" s="72" t="s">
        <v>936</v>
      </c>
      <c r="M187" s="72"/>
      <c r="N187" s="72" t="s">
        <v>941</v>
      </c>
      <c r="O187" s="72" t="s">
        <v>930</v>
      </c>
      <c r="P187" s="72" t="s">
        <v>934</v>
      </c>
    </row>
    <row r="188" spans="1:16" ht="12">
      <c r="A188" s="72">
        <v>15</v>
      </c>
      <c r="B188" s="72" t="s">
        <v>934</v>
      </c>
      <c r="C188" s="73" t="s">
        <v>930</v>
      </c>
      <c r="D188" s="72" t="s">
        <v>931</v>
      </c>
      <c r="E188" s="72"/>
      <c r="F188" s="72" t="s">
        <v>942</v>
      </c>
      <c r="G188" s="73" t="s">
        <v>930</v>
      </c>
      <c r="H188" s="72" t="s">
        <v>929</v>
      </c>
      <c r="I188" s="72"/>
      <c r="J188" s="72" t="s">
        <v>948</v>
      </c>
      <c r="K188" s="72" t="s">
        <v>930</v>
      </c>
      <c r="L188" s="72" t="s">
        <v>939</v>
      </c>
      <c r="M188" s="72"/>
      <c r="N188" s="72" t="s">
        <v>944</v>
      </c>
      <c r="O188" s="73" t="s">
        <v>930</v>
      </c>
      <c r="P188" s="72" t="s">
        <v>937</v>
      </c>
    </row>
    <row r="189" spans="1:16" ht="12">
      <c r="A189" s="72"/>
      <c r="B189" s="72" t="s">
        <v>943</v>
      </c>
      <c r="C189" s="72" t="s">
        <v>930</v>
      </c>
      <c r="D189" s="72" t="s">
        <v>940</v>
      </c>
      <c r="E189" s="72"/>
      <c r="F189" s="72" t="s">
        <v>935</v>
      </c>
      <c r="G189" s="72" t="s">
        <v>930</v>
      </c>
      <c r="H189" s="72" t="s">
        <v>938</v>
      </c>
      <c r="I189" s="72"/>
      <c r="J189" s="72"/>
      <c r="K189" s="72"/>
      <c r="L189" s="72"/>
      <c r="M189" s="72"/>
      <c r="N189" s="72" t="s">
        <v>946</v>
      </c>
      <c r="O189" s="72" t="s">
        <v>930</v>
      </c>
      <c r="P189" s="72" t="s">
        <v>940</v>
      </c>
    </row>
    <row r="190" spans="1:16" ht="12">
      <c r="A190" s="72"/>
      <c r="B190" s="72" t="s">
        <v>949</v>
      </c>
      <c r="C190" s="73" t="s">
        <v>930</v>
      </c>
      <c r="D190" s="72" t="s">
        <v>947</v>
      </c>
      <c r="E190" s="72"/>
      <c r="F190" s="72" t="s">
        <v>944</v>
      </c>
      <c r="G190" s="73" t="s">
        <v>930</v>
      </c>
      <c r="H190" s="72" t="s">
        <v>946</v>
      </c>
      <c r="I190" s="72">
        <v>59</v>
      </c>
      <c r="J190" s="72" t="s">
        <v>931</v>
      </c>
      <c r="K190" s="73" t="s">
        <v>930</v>
      </c>
      <c r="L190" s="72" t="s">
        <v>952</v>
      </c>
      <c r="M190" s="72"/>
      <c r="N190" s="72" t="s">
        <v>948</v>
      </c>
      <c r="O190" s="73" t="s">
        <v>930</v>
      </c>
      <c r="P190" s="72" t="s">
        <v>943</v>
      </c>
    </row>
    <row r="191" spans="1:16" ht="12">
      <c r="A191" s="72"/>
      <c r="B191" s="72" t="s">
        <v>952</v>
      </c>
      <c r="C191" s="72" t="s">
        <v>930</v>
      </c>
      <c r="D191" s="72" t="s">
        <v>951</v>
      </c>
      <c r="E191" s="72"/>
      <c r="F191" s="72" t="s">
        <v>933</v>
      </c>
      <c r="G191" s="72" t="s">
        <v>930</v>
      </c>
      <c r="H191" s="72" t="s">
        <v>936</v>
      </c>
      <c r="I191" s="72"/>
      <c r="J191" s="72" t="s">
        <v>934</v>
      </c>
      <c r="K191" s="72" t="s">
        <v>930</v>
      </c>
      <c r="L191" s="72" t="s">
        <v>953</v>
      </c>
      <c r="M191" s="72"/>
      <c r="N191" s="72" t="s">
        <v>933</v>
      </c>
      <c r="O191" s="72" t="s">
        <v>930</v>
      </c>
      <c r="P191" s="72" t="s">
        <v>945</v>
      </c>
    </row>
    <row r="192" spans="1:16" ht="12">
      <c r="A192" s="72"/>
      <c r="B192" s="72" t="s">
        <v>929</v>
      </c>
      <c r="C192" s="73" t="s">
        <v>930</v>
      </c>
      <c r="D192" s="72" t="s">
        <v>942</v>
      </c>
      <c r="E192" s="72"/>
      <c r="F192" s="72"/>
      <c r="G192" s="72"/>
      <c r="H192" s="72"/>
      <c r="I192" s="72"/>
      <c r="J192" s="72" t="s">
        <v>937</v>
      </c>
      <c r="K192" s="73" t="s">
        <v>930</v>
      </c>
      <c r="L192" s="72" t="s">
        <v>947</v>
      </c>
      <c r="M192" s="72"/>
      <c r="N192" s="72" t="s">
        <v>936</v>
      </c>
      <c r="O192" s="73" t="s">
        <v>930</v>
      </c>
      <c r="P192" s="72" t="s">
        <v>947</v>
      </c>
    </row>
    <row r="193" spans="1:16" ht="12">
      <c r="A193" s="72"/>
      <c r="B193" s="72" t="s">
        <v>938</v>
      </c>
      <c r="C193" s="72" t="s">
        <v>930</v>
      </c>
      <c r="D193" s="72" t="s">
        <v>935</v>
      </c>
      <c r="E193" s="72">
        <v>38</v>
      </c>
      <c r="F193" s="72" t="s">
        <v>948</v>
      </c>
      <c r="G193" s="73" t="s">
        <v>930</v>
      </c>
      <c r="H193" s="72" t="s">
        <v>931</v>
      </c>
      <c r="I193" s="72"/>
      <c r="J193" s="72" t="s">
        <v>940</v>
      </c>
      <c r="K193" s="72" t="s">
        <v>930</v>
      </c>
      <c r="L193" s="72" t="s">
        <v>949</v>
      </c>
      <c r="M193" s="72"/>
      <c r="N193" s="72" t="s">
        <v>939</v>
      </c>
      <c r="O193" s="72" t="s">
        <v>930</v>
      </c>
      <c r="P193" s="72" t="s">
        <v>949</v>
      </c>
    </row>
    <row r="194" spans="1:16" ht="12">
      <c r="A194" s="72"/>
      <c r="B194" s="72" t="s">
        <v>946</v>
      </c>
      <c r="C194" s="73" t="s">
        <v>930</v>
      </c>
      <c r="D194" s="72" t="s">
        <v>944</v>
      </c>
      <c r="E194" s="72"/>
      <c r="F194" s="72" t="s">
        <v>933</v>
      </c>
      <c r="G194" s="72" t="s">
        <v>930</v>
      </c>
      <c r="H194" s="72" t="s">
        <v>934</v>
      </c>
      <c r="I194" s="72"/>
      <c r="J194" s="72" t="s">
        <v>943</v>
      </c>
      <c r="K194" s="73" t="s">
        <v>930</v>
      </c>
      <c r="L194" s="72" t="s">
        <v>950</v>
      </c>
      <c r="M194" s="72"/>
      <c r="N194" s="72" t="s">
        <v>942</v>
      </c>
      <c r="O194" s="73" t="s">
        <v>930</v>
      </c>
      <c r="P194" s="72" t="s">
        <v>950</v>
      </c>
    </row>
    <row r="195" spans="1:16" ht="12">
      <c r="A195" s="72"/>
      <c r="B195" s="72" t="s">
        <v>936</v>
      </c>
      <c r="C195" s="72" t="s">
        <v>930</v>
      </c>
      <c r="D195" s="72" t="s">
        <v>933</v>
      </c>
      <c r="E195" s="72"/>
      <c r="F195" s="72" t="s">
        <v>936</v>
      </c>
      <c r="G195" s="73" t="s">
        <v>930</v>
      </c>
      <c r="H195" s="72" t="s">
        <v>937</v>
      </c>
      <c r="I195" s="72"/>
      <c r="J195" s="72" t="s">
        <v>945</v>
      </c>
      <c r="K195" s="72" t="s">
        <v>930</v>
      </c>
      <c r="L195" s="72" t="s">
        <v>951</v>
      </c>
      <c r="M195" s="72"/>
      <c r="N195" s="72" t="s">
        <v>929</v>
      </c>
      <c r="O195" s="72" t="s">
        <v>930</v>
      </c>
      <c r="P195" s="72" t="s">
        <v>951</v>
      </c>
    </row>
    <row r="196" spans="1:16" ht="12">
      <c r="A196" s="72"/>
      <c r="B196" s="72"/>
      <c r="C196" s="72"/>
      <c r="D196" s="72"/>
      <c r="E196" s="72"/>
      <c r="F196" s="72" t="s">
        <v>939</v>
      </c>
      <c r="G196" s="72" t="s">
        <v>930</v>
      </c>
      <c r="H196" s="72" t="s">
        <v>940</v>
      </c>
      <c r="I196" s="72"/>
      <c r="J196" s="72" t="s">
        <v>936</v>
      </c>
      <c r="K196" s="73" t="s">
        <v>930</v>
      </c>
      <c r="L196" s="72" t="s">
        <v>942</v>
      </c>
      <c r="M196" s="72"/>
      <c r="N196" s="72" t="s">
        <v>932</v>
      </c>
      <c r="O196" s="73" t="s">
        <v>930</v>
      </c>
      <c r="P196" s="72" t="s">
        <v>952</v>
      </c>
    </row>
    <row r="197" spans="1:16" ht="12">
      <c r="A197" s="72">
        <v>16</v>
      </c>
      <c r="B197" s="72" t="s">
        <v>931</v>
      </c>
      <c r="C197" s="73" t="s">
        <v>930</v>
      </c>
      <c r="D197" s="72" t="s">
        <v>950</v>
      </c>
      <c r="E197" s="72"/>
      <c r="F197" s="72" t="s">
        <v>942</v>
      </c>
      <c r="G197" s="73" t="s">
        <v>930</v>
      </c>
      <c r="H197" s="72" t="s">
        <v>943</v>
      </c>
      <c r="I197" s="72"/>
      <c r="J197" s="72" t="s">
        <v>929</v>
      </c>
      <c r="K197" s="72" t="s">
        <v>930</v>
      </c>
      <c r="L197" s="72" t="s">
        <v>939</v>
      </c>
      <c r="M197" s="72"/>
      <c r="N197" s="72" t="s">
        <v>935</v>
      </c>
      <c r="O197" s="72" t="s">
        <v>930</v>
      </c>
      <c r="P197" s="72" t="s">
        <v>953</v>
      </c>
    </row>
    <row r="198" spans="1:16" ht="12">
      <c r="A198" s="72"/>
      <c r="B198" s="72" t="s">
        <v>934</v>
      </c>
      <c r="C198" s="72" t="s">
        <v>930</v>
      </c>
      <c r="D198" s="72" t="s">
        <v>951</v>
      </c>
      <c r="E198" s="72"/>
      <c r="F198" s="72" t="s">
        <v>929</v>
      </c>
      <c r="G198" s="72" t="s">
        <v>930</v>
      </c>
      <c r="H198" s="72" t="s">
        <v>945</v>
      </c>
      <c r="I198" s="72"/>
      <c r="J198" s="72" t="s">
        <v>932</v>
      </c>
      <c r="K198" s="73" t="s">
        <v>930</v>
      </c>
      <c r="L198" s="72" t="s">
        <v>944</v>
      </c>
      <c r="M198" s="72"/>
      <c r="N198" s="72"/>
      <c r="O198" s="72"/>
      <c r="P198" s="72"/>
    </row>
    <row r="199" spans="1:16" ht="12">
      <c r="A199" s="72"/>
      <c r="B199" s="72" t="s">
        <v>937</v>
      </c>
      <c r="C199" s="73" t="s">
        <v>930</v>
      </c>
      <c r="D199" s="72" t="s">
        <v>952</v>
      </c>
      <c r="E199" s="72"/>
      <c r="F199" s="72" t="s">
        <v>932</v>
      </c>
      <c r="G199" s="73" t="s">
        <v>930</v>
      </c>
      <c r="H199" s="72" t="s">
        <v>947</v>
      </c>
      <c r="I199" s="72"/>
      <c r="J199" s="72" t="s">
        <v>935</v>
      </c>
      <c r="K199" s="72" t="s">
        <v>930</v>
      </c>
      <c r="L199" s="72" t="s">
        <v>946</v>
      </c>
      <c r="M199" s="72">
        <v>82</v>
      </c>
      <c r="N199" s="72" t="s">
        <v>931</v>
      </c>
      <c r="O199" s="73" t="s">
        <v>930</v>
      </c>
      <c r="P199" s="72" t="s">
        <v>946</v>
      </c>
    </row>
    <row r="200" spans="1:16" ht="12">
      <c r="A200" s="72"/>
      <c r="B200" s="72" t="s">
        <v>940</v>
      </c>
      <c r="C200" s="72" t="s">
        <v>930</v>
      </c>
      <c r="D200" s="72" t="s">
        <v>953</v>
      </c>
      <c r="E200" s="72"/>
      <c r="F200" s="72" t="s">
        <v>935</v>
      </c>
      <c r="G200" s="72" t="s">
        <v>930</v>
      </c>
      <c r="H200" s="72" t="s">
        <v>949</v>
      </c>
      <c r="I200" s="72"/>
      <c r="J200" s="72" t="s">
        <v>938</v>
      </c>
      <c r="K200" s="73" t="s">
        <v>930</v>
      </c>
      <c r="L200" s="72" t="s">
        <v>948</v>
      </c>
      <c r="M200" s="72"/>
      <c r="N200" s="72" t="s">
        <v>934</v>
      </c>
      <c r="O200" s="72" t="s">
        <v>930</v>
      </c>
      <c r="P200" s="72" t="s">
        <v>948</v>
      </c>
    </row>
    <row r="201" spans="1:16" ht="12">
      <c r="A201" s="72"/>
      <c r="B201" s="72" t="s">
        <v>943</v>
      </c>
      <c r="C201" s="73" t="s">
        <v>930</v>
      </c>
      <c r="D201" s="72" t="s">
        <v>947</v>
      </c>
      <c r="E201" s="72"/>
      <c r="F201" s="72" t="s">
        <v>938</v>
      </c>
      <c r="G201" s="73" t="s">
        <v>930</v>
      </c>
      <c r="H201" s="72" t="s">
        <v>950</v>
      </c>
      <c r="I201" s="72"/>
      <c r="J201" s="72" t="s">
        <v>941</v>
      </c>
      <c r="K201" s="72" t="s">
        <v>930</v>
      </c>
      <c r="L201" s="72" t="s">
        <v>933</v>
      </c>
      <c r="M201" s="72"/>
      <c r="N201" s="72" t="s">
        <v>937</v>
      </c>
      <c r="O201" s="73" t="s">
        <v>930</v>
      </c>
      <c r="P201" s="72" t="s">
        <v>933</v>
      </c>
    </row>
    <row r="202" spans="1:16" ht="12">
      <c r="A202" s="72"/>
      <c r="B202" s="72" t="s">
        <v>945</v>
      </c>
      <c r="C202" s="72" t="s">
        <v>930</v>
      </c>
      <c r="D202" s="72" t="s">
        <v>949</v>
      </c>
      <c r="E202" s="72"/>
      <c r="F202" s="72" t="s">
        <v>941</v>
      </c>
      <c r="G202" s="72" t="s">
        <v>930</v>
      </c>
      <c r="H202" s="72" t="s">
        <v>951</v>
      </c>
      <c r="I202" s="72"/>
      <c r="J202" s="72"/>
      <c r="K202" s="72"/>
      <c r="L202" s="72"/>
      <c r="M202" s="72"/>
      <c r="N202" s="72" t="s">
        <v>940</v>
      </c>
      <c r="O202" s="72" t="s">
        <v>930</v>
      </c>
      <c r="P202" s="72" t="s">
        <v>936</v>
      </c>
    </row>
    <row r="203" spans="1:16" ht="12">
      <c r="A203" s="72"/>
      <c r="B203" s="72" t="s">
        <v>942</v>
      </c>
      <c r="C203" s="73" t="s">
        <v>930</v>
      </c>
      <c r="D203" s="72" t="s">
        <v>948</v>
      </c>
      <c r="E203" s="72"/>
      <c r="F203" s="72" t="s">
        <v>944</v>
      </c>
      <c r="G203" s="73" t="s">
        <v>930</v>
      </c>
      <c r="H203" s="72" t="s">
        <v>952</v>
      </c>
      <c r="I203" s="72">
        <v>60</v>
      </c>
      <c r="J203" s="72" t="s">
        <v>937</v>
      </c>
      <c r="K203" s="72" t="s">
        <v>930</v>
      </c>
      <c r="L203" s="72" t="s">
        <v>934</v>
      </c>
      <c r="M203" s="72"/>
      <c r="N203" s="72" t="s">
        <v>943</v>
      </c>
      <c r="O203" s="73" t="s">
        <v>930</v>
      </c>
      <c r="P203" s="72" t="s">
        <v>939</v>
      </c>
    </row>
    <row r="204" spans="1:16" ht="12">
      <c r="A204" s="72"/>
      <c r="B204" s="72" t="s">
        <v>929</v>
      </c>
      <c r="C204" s="72" t="s">
        <v>930</v>
      </c>
      <c r="D204" s="72" t="s">
        <v>933</v>
      </c>
      <c r="E204" s="72"/>
      <c r="F204" s="72" t="s">
        <v>946</v>
      </c>
      <c r="G204" s="72" t="s">
        <v>930</v>
      </c>
      <c r="H204" s="72" t="s">
        <v>953</v>
      </c>
      <c r="I204" s="72"/>
      <c r="J204" s="72" t="s">
        <v>945</v>
      </c>
      <c r="K204" s="72" t="s">
        <v>930</v>
      </c>
      <c r="L204" s="72" t="s">
        <v>943</v>
      </c>
      <c r="M204" s="72"/>
      <c r="N204" s="72" t="s">
        <v>945</v>
      </c>
      <c r="O204" s="72" t="s">
        <v>930</v>
      </c>
      <c r="P204" s="72" t="s">
        <v>942</v>
      </c>
    </row>
    <row r="205" spans="1:16" ht="12">
      <c r="A205" s="72"/>
      <c r="B205" s="72" t="s">
        <v>932</v>
      </c>
      <c r="C205" s="73" t="s">
        <v>930</v>
      </c>
      <c r="D205" s="72" t="s">
        <v>936</v>
      </c>
      <c r="E205" s="72"/>
      <c r="F205" s="72"/>
      <c r="G205" s="72"/>
      <c r="H205" s="72"/>
      <c r="I205" s="72"/>
      <c r="J205" s="72" t="s">
        <v>950</v>
      </c>
      <c r="K205" s="72" t="s">
        <v>930</v>
      </c>
      <c r="L205" s="72" t="s">
        <v>949</v>
      </c>
      <c r="M205" s="72"/>
      <c r="N205" s="72" t="s">
        <v>947</v>
      </c>
      <c r="O205" s="73" t="s">
        <v>930</v>
      </c>
      <c r="P205" s="72" t="s">
        <v>929</v>
      </c>
    </row>
    <row r="206" spans="1:16" ht="12">
      <c r="A206" s="72"/>
      <c r="B206" s="72" t="s">
        <v>935</v>
      </c>
      <c r="C206" s="72" t="s">
        <v>930</v>
      </c>
      <c r="D206" s="72" t="s">
        <v>939</v>
      </c>
      <c r="E206" s="72">
        <v>39</v>
      </c>
      <c r="F206" s="72" t="s">
        <v>931</v>
      </c>
      <c r="G206" s="73" t="s">
        <v>930</v>
      </c>
      <c r="H206" s="72" t="s">
        <v>935</v>
      </c>
      <c r="I206" s="72"/>
      <c r="J206" s="72" t="s">
        <v>953</v>
      </c>
      <c r="K206" s="72" t="s">
        <v>930</v>
      </c>
      <c r="L206" s="72" t="s">
        <v>952</v>
      </c>
      <c r="M206" s="72"/>
      <c r="N206" s="72" t="s">
        <v>949</v>
      </c>
      <c r="O206" s="72" t="s">
        <v>930</v>
      </c>
      <c r="P206" s="72" t="s">
        <v>932</v>
      </c>
    </row>
    <row r="207" spans="1:16" ht="12">
      <c r="A207" s="72"/>
      <c r="B207" s="72" t="s">
        <v>938</v>
      </c>
      <c r="C207" s="73" t="s">
        <v>930</v>
      </c>
      <c r="D207" s="72" t="s">
        <v>944</v>
      </c>
      <c r="E207" s="72"/>
      <c r="F207" s="72" t="s">
        <v>934</v>
      </c>
      <c r="G207" s="72" t="s">
        <v>930</v>
      </c>
      <c r="H207" s="72" t="s">
        <v>938</v>
      </c>
      <c r="I207" s="72"/>
      <c r="J207" s="72" t="s">
        <v>932</v>
      </c>
      <c r="K207" s="72" t="s">
        <v>930</v>
      </c>
      <c r="L207" s="72" t="s">
        <v>929</v>
      </c>
      <c r="M207" s="72"/>
      <c r="N207" s="72" t="s">
        <v>950</v>
      </c>
      <c r="O207" s="73" t="s">
        <v>930</v>
      </c>
      <c r="P207" s="72" t="s">
        <v>935</v>
      </c>
    </row>
    <row r="208" spans="1:16" ht="12">
      <c r="A208" s="72"/>
      <c r="B208" s="72" t="s">
        <v>941</v>
      </c>
      <c r="C208" s="72" t="s">
        <v>930</v>
      </c>
      <c r="D208" s="72" t="s">
        <v>946</v>
      </c>
      <c r="E208" s="72"/>
      <c r="F208" s="72" t="s">
        <v>937</v>
      </c>
      <c r="G208" s="73" t="s">
        <v>930</v>
      </c>
      <c r="H208" s="72" t="s">
        <v>941</v>
      </c>
      <c r="I208" s="72"/>
      <c r="J208" s="72" t="s">
        <v>941</v>
      </c>
      <c r="K208" s="72" t="s">
        <v>930</v>
      </c>
      <c r="L208" s="72" t="s">
        <v>938</v>
      </c>
      <c r="M208" s="72"/>
      <c r="N208" s="72" t="s">
        <v>951</v>
      </c>
      <c r="O208" s="72" t="s">
        <v>930</v>
      </c>
      <c r="P208" s="72" t="s">
        <v>938</v>
      </c>
    </row>
    <row r="209" spans="1:16" ht="12">
      <c r="A209" s="72"/>
      <c r="B209" s="72"/>
      <c r="C209" s="72"/>
      <c r="D209" s="72"/>
      <c r="E209" s="72"/>
      <c r="F209" s="72" t="s">
        <v>940</v>
      </c>
      <c r="G209" s="72" t="s">
        <v>930</v>
      </c>
      <c r="H209" s="72" t="s">
        <v>944</v>
      </c>
      <c r="I209" s="72"/>
      <c r="J209" s="72" t="s">
        <v>948</v>
      </c>
      <c r="K209" s="72" t="s">
        <v>930</v>
      </c>
      <c r="L209" s="72" t="s">
        <v>946</v>
      </c>
      <c r="M209" s="72"/>
      <c r="N209" s="72" t="s">
        <v>952</v>
      </c>
      <c r="O209" s="73" t="s">
        <v>930</v>
      </c>
      <c r="P209" s="72" t="s">
        <v>941</v>
      </c>
    </row>
    <row r="210" spans="1:16" ht="12">
      <c r="A210" s="72">
        <v>17</v>
      </c>
      <c r="B210" s="72" t="s">
        <v>937</v>
      </c>
      <c r="C210" s="72" t="s">
        <v>930</v>
      </c>
      <c r="D210" s="72" t="s">
        <v>934</v>
      </c>
      <c r="E210" s="72"/>
      <c r="F210" s="72" t="s">
        <v>943</v>
      </c>
      <c r="G210" s="73" t="s">
        <v>930</v>
      </c>
      <c r="H210" s="72" t="s">
        <v>946</v>
      </c>
      <c r="I210" s="72"/>
      <c r="J210" s="72" t="s">
        <v>939</v>
      </c>
      <c r="K210" s="72" t="s">
        <v>930</v>
      </c>
      <c r="L210" s="72" t="s">
        <v>936</v>
      </c>
      <c r="M210" s="72"/>
      <c r="N210" s="72" t="s">
        <v>953</v>
      </c>
      <c r="O210" s="72" t="s">
        <v>930</v>
      </c>
      <c r="P210" s="72" t="s">
        <v>944</v>
      </c>
    </row>
    <row r="211" spans="1:16" ht="12">
      <c r="A211" s="72"/>
      <c r="B211" s="72" t="s">
        <v>945</v>
      </c>
      <c r="C211" s="72" t="s">
        <v>930</v>
      </c>
      <c r="D211" s="72" t="s">
        <v>943</v>
      </c>
      <c r="E211" s="72"/>
      <c r="F211" s="72" t="s">
        <v>945</v>
      </c>
      <c r="G211" s="72" t="s">
        <v>930</v>
      </c>
      <c r="H211" s="72" t="s">
        <v>948</v>
      </c>
      <c r="I211" s="72"/>
      <c r="J211" s="72"/>
      <c r="K211" s="72"/>
      <c r="L211" s="72"/>
      <c r="M211" s="72"/>
      <c r="N211" s="72"/>
      <c r="O211" s="72"/>
      <c r="P211" s="72"/>
    </row>
    <row r="212" spans="1:16" ht="12">
      <c r="A212" s="72"/>
      <c r="B212" s="72" t="s">
        <v>950</v>
      </c>
      <c r="C212" s="72" t="s">
        <v>930</v>
      </c>
      <c r="D212" s="72" t="s">
        <v>949</v>
      </c>
      <c r="E212" s="72"/>
      <c r="F212" s="72" t="s">
        <v>947</v>
      </c>
      <c r="G212" s="73" t="s">
        <v>930</v>
      </c>
      <c r="H212" s="72" t="s">
        <v>933</v>
      </c>
      <c r="I212" s="72">
        <v>61</v>
      </c>
      <c r="J212" s="72" t="s">
        <v>941</v>
      </c>
      <c r="K212" s="73" t="s">
        <v>930</v>
      </c>
      <c r="L212" s="72" t="s">
        <v>931</v>
      </c>
      <c r="M212" s="72">
        <v>83</v>
      </c>
      <c r="N212" s="72" t="s">
        <v>931</v>
      </c>
      <c r="O212" s="73" t="s">
        <v>930</v>
      </c>
      <c r="P212" s="72" t="s">
        <v>939</v>
      </c>
    </row>
    <row r="213" spans="1:16" ht="12">
      <c r="A213" s="72"/>
      <c r="B213" s="72" t="s">
        <v>953</v>
      </c>
      <c r="C213" s="72" t="s">
        <v>930</v>
      </c>
      <c r="D213" s="72" t="s">
        <v>952</v>
      </c>
      <c r="E213" s="72"/>
      <c r="F213" s="72" t="s">
        <v>949</v>
      </c>
      <c r="G213" s="72" t="s">
        <v>930</v>
      </c>
      <c r="H213" s="72" t="s">
        <v>936</v>
      </c>
      <c r="I213" s="72"/>
      <c r="J213" s="72" t="s">
        <v>944</v>
      </c>
      <c r="K213" s="72" t="s">
        <v>930</v>
      </c>
      <c r="L213" s="72" t="s">
        <v>934</v>
      </c>
      <c r="M213" s="72"/>
      <c r="N213" s="72" t="s">
        <v>934</v>
      </c>
      <c r="O213" s="72" t="s">
        <v>930</v>
      </c>
      <c r="P213" s="72" t="s">
        <v>942</v>
      </c>
    </row>
    <row r="214" spans="1:16" ht="12">
      <c r="A214" s="72"/>
      <c r="B214" s="72" t="s">
        <v>932</v>
      </c>
      <c r="C214" s="72" t="s">
        <v>930</v>
      </c>
      <c r="D214" s="72" t="s">
        <v>929</v>
      </c>
      <c r="E214" s="72"/>
      <c r="F214" s="72" t="s">
        <v>950</v>
      </c>
      <c r="G214" s="73" t="s">
        <v>930</v>
      </c>
      <c r="H214" s="72" t="s">
        <v>939</v>
      </c>
      <c r="I214" s="72"/>
      <c r="J214" s="72" t="s">
        <v>946</v>
      </c>
      <c r="K214" s="73" t="s">
        <v>930</v>
      </c>
      <c r="L214" s="72" t="s">
        <v>937</v>
      </c>
      <c r="M214" s="72"/>
      <c r="N214" s="72" t="s">
        <v>937</v>
      </c>
      <c r="O214" s="73" t="s">
        <v>930</v>
      </c>
      <c r="P214" s="72" t="s">
        <v>929</v>
      </c>
    </row>
    <row r="215" spans="1:16" ht="12">
      <c r="A215" s="72"/>
      <c r="B215" s="72" t="s">
        <v>941</v>
      </c>
      <c r="C215" s="72" t="s">
        <v>930</v>
      </c>
      <c r="D215" s="72" t="s">
        <v>938</v>
      </c>
      <c r="E215" s="72"/>
      <c r="F215" s="72" t="s">
        <v>951</v>
      </c>
      <c r="G215" s="72" t="s">
        <v>930</v>
      </c>
      <c r="H215" s="72" t="s">
        <v>942</v>
      </c>
      <c r="I215" s="72"/>
      <c r="J215" s="72" t="s">
        <v>948</v>
      </c>
      <c r="K215" s="72" t="s">
        <v>930</v>
      </c>
      <c r="L215" s="72" t="s">
        <v>940</v>
      </c>
      <c r="M215" s="72"/>
      <c r="N215" s="72" t="s">
        <v>940</v>
      </c>
      <c r="O215" s="72" t="s">
        <v>930</v>
      </c>
      <c r="P215" s="72" t="s">
        <v>932</v>
      </c>
    </row>
    <row r="216" spans="1:16" ht="12">
      <c r="A216" s="72"/>
      <c r="B216" s="72" t="s">
        <v>948</v>
      </c>
      <c r="C216" s="72" t="s">
        <v>930</v>
      </c>
      <c r="D216" s="72" t="s">
        <v>946</v>
      </c>
      <c r="E216" s="72"/>
      <c r="F216" s="72" t="s">
        <v>952</v>
      </c>
      <c r="G216" s="73" t="s">
        <v>930</v>
      </c>
      <c r="H216" s="72" t="s">
        <v>929</v>
      </c>
      <c r="I216" s="72"/>
      <c r="J216" s="72" t="s">
        <v>933</v>
      </c>
      <c r="K216" s="73" t="s">
        <v>930</v>
      </c>
      <c r="L216" s="72" t="s">
        <v>943</v>
      </c>
      <c r="M216" s="72"/>
      <c r="N216" s="72" t="s">
        <v>943</v>
      </c>
      <c r="O216" s="73" t="s">
        <v>930</v>
      </c>
      <c r="P216" s="72" t="s">
        <v>935</v>
      </c>
    </row>
    <row r="217" spans="1:16" ht="12">
      <c r="A217" s="72"/>
      <c r="B217" s="72" t="s">
        <v>939</v>
      </c>
      <c r="C217" s="72" t="s">
        <v>930</v>
      </c>
      <c r="D217" s="72" t="s">
        <v>936</v>
      </c>
      <c r="E217" s="72"/>
      <c r="F217" s="72" t="s">
        <v>953</v>
      </c>
      <c r="G217" s="72" t="s">
        <v>930</v>
      </c>
      <c r="H217" s="72" t="s">
        <v>932</v>
      </c>
      <c r="I217" s="72"/>
      <c r="J217" s="72" t="s">
        <v>936</v>
      </c>
      <c r="K217" s="72" t="s">
        <v>930</v>
      </c>
      <c r="L217" s="72" t="s">
        <v>945</v>
      </c>
      <c r="M217" s="72"/>
      <c r="N217" s="72" t="s">
        <v>938</v>
      </c>
      <c r="O217" s="72" t="s">
        <v>930</v>
      </c>
      <c r="P217" s="72" t="s">
        <v>945</v>
      </c>
    </row>
    <row r="218" spans="1:16" ht="12">
      <c r="A218" s="72"/>
      <c r="B218" s="72"/>
      <c r="C218" s="72"/>
      <c r="D218" s="72"/>
      <c r="E218" s="72"/>
      <c r="F218" s="72"/>
      <c r="G218" s="72"/>
      <c r="H218" s="72"/>
      <c r="I218" s="72"/>
      <c r="J218" s="72" t="s">
        <v>939</v>
      </c>
      <c r="K218" s="73" t="s">
        <v>930</v>
      </c>
      <c r="L218" s="72" t="s">
        <v>947</v>
      </c>
      <c r="M218" s="72"/>
      <c r="N218" s="72"/>
      <c r="O218" s="72"/>
      <c r="P218" s="72"/>
    </row>
    <row r="219" spans="1:16" ht="12">
      <c r="A219" s="72">
        <v>18</v>
      </c>
      <c r="B219" s="72" t="s">
        <v>951</v>
      </c>
      <c r="C219" s="73" t="s">
        <v>930</v>
      </c>
      <c r="D219" s="72" t="s">
        <v>931</v>
      </c>
      <c r="E219" s="72">
        <v>40</v>
      </c>
      <c r="F219" s="72" t="s">
        <v>931</v>
      </c>
      <c r="G219" s="73" t="s">
        <v>930</v>
      </c>
      <c r="H219" s="72" t="s">
        <v>946</v>
      </c>
      <c r="I219" s="72"/>
      <c r="J219" s="72" t="s">
        <v>942</v>
      </c>
      <c r="K219" s="72" t="s">
        <v>930</v>
      </c>
      <c r="L219" s="72" t="s">
        <v>949</v>
      </c>
      <c r="M219" s="72">
        <v>84</v>
      </c>
      <c r="N219" s="72" t="s">
        <v>945</v>
      </c>
      <c r="O219" s="73" t="s">
        <v>930</v>
      </c>
      <c r="P219" s="72" t="s">
        <v>931</v>
      </c>
    </row>
    <row r="220" spans="1:16" ht="12">
      <c r="A220" s="72"/>
      <c r="B220" s="72" t="s">
        <v>952</v>
      </c>
      <c r="C220" s="72" t="s">
        <v>930</v>
      </c>
      <c r="D220" s="72" t="s">
        <v>934</v>
      </c>
      <c r="E220" s="72"/>
      <c r="F220" s="72" t="s">
        <v>934</v>
      </c>
      <c r="G220" s="72" t="s">
        <v>930</v>
      </c>
      <c r="H220" s="72" t="s">
        <v>948</v>
      </c>
      <c r="I220" s="72"/>
      <c r="J220" s="72" t="s">
        <v>929</v>
      </c>
      <c r="K220" s="73" t="s">
        <v>930</v>
      </c>
      <c r="L220" s="72" t="s">
        <v>950</v>
      </c>
      <c r="M220" s="72"/>
      <c r="N220" s="72" t="s">
        <v>940</v>
      </c>
      <c r="O220" s="72" t="s">
        <v>930</v>
      </c>
      <c r="P220" s="72" t="s">
        <v>934</v>
      </c>
    </row>
    <row r="221" spans="1:16" ht="12">
      <c r="A221" s="72"/>
      <c r="B221" s="72" t="s">
        <v>953</v>
      </c>
      <c r="C221" s="73" t="s">
        <v>930</v>
      </c>
      <c r="D221" s="72" t="s">
        <v>937</v>
      </c>
      <c r="E221" s="72"/>
      <c r="F221" s="72" t="s">
        <v>937</v>
      </c>
      <c r="G221" s="73" t="s">
        <v>930</v>
      </c>
      <c r="H221" s="72" t="s">
        <v>933</v>
      </c>
      <c r="I221" s="72"/>
      <c r="J221" s="72" t="s">
        <v>932</v>
      </c>
      <c r="K221" s="72" t="s">
        <v>930</v>
      </c>
      <c r="L221" s="72" t="s">
        <v>951</v>
      </c>
      <c r="M221" s="72"/>
      <c r="N221" s="72" t="s">
        <v>943</v>
      </c>
      <c r="O221" s="73" t="s">
        <v>930</v>
      </c>
      <c r="P221" s="72" t="s">
        <v>937</v>
      </c>
    </row>
    <row r="222" spans="1:16" ht="12">
      <c r="A222" s="72"/>
      <c r="B222" s="72" t="s">
        <v>947</v>
      </c>
      <c r="C222" s="72" t="s">
        <v>930</v>
      </c>
      <c r="D222" s="72" t="s">
        <v>940</v>
      </c>
      <c r="E222" s="72"/>
      <c r="F222" s="72" t="s">
        <v>940</v>
      </c>
      <c r="G222" s="72" t="s">
        <v>930</v>
      </c>
      <c r="H222" s="72" t="s">
        <v>936</v>
      </c>
      <c r="I222" s="72"/>
      <c r="J222" s="72" t="s">
        <v>935</v>
      </c>
      <c r="K222" s="73" t="s">
        <v>930</v>
      </c>
      <c r="L222" s="72" t="s">
        <v>952</v>
      </c>
      <c r="M222" s="72"/>
      <c r="N222" s="72" t="s">
        <v>953</v>
      </c>
      <c r="O222" s="72" t="s">
        <v>930</v>
      </c>
      <c r="P222" s="72" t="s">
        <v>947</v>
      </c>
    </row>
    <row r="223" spans="1:16" ht="12">
      <c r="A223" s="72"/>
      <c r="B223" s="72" t="s">
        <v>949</v>
      </c>
      <c r="C223" s="73" t="s">
        <v>930</v>
      </c>
      <c r="D223" s="72" t="s">
        <v>943</v>
      </c>
      <c r="E223" s="72"/>
      <c r="F223" s="72" t="s">
        <v>943</v>
      </c>
      <c r="G223" s="73" t="s">
        <v>930</v>
      </c>
      <c r="H223" s="72" t="s">
        <v>939</v>
      </c>
      <c r="I223" s="72"/>
      <c r="J223" s="72" t="s">
        <v>938</v>
      </c>
      <c r="K223" s="72" t="s">
        <v>930</v>
      </c>
      <c r="L223" s="72" t="s">
        <v>953</v>
      </c>
      <c r="M223" s="72"/>
      <c r="N223" s="72" t="s">
        <v>951</v>
      </c>
      <c r="O223" s="73" t="s">
        <v>930</v>
      </c>
      <c r="P223" s="72" t="s">
        <v>949</v>
      </c>
    </row>
    <row r="224" spans="1:16" ht="12">
      <c r="A224" s="72"/>
      <c r="B224" s="72" t="s">
        <v>950</v>
      </c>
      <c r="C224" s="72" t="s">
        <v>930</v>
      </c>
      <c r="D224" s="72" t="s">
        <v>945</v>
      </c>
      <c r="E224" s="72"/>
      <c r="F224" s="72" t="s">
        <v>945</v>
      </c>
      <c r="G224" s="72" t="s">
        <v>930</v>
      </c>
      <c r="H224" s="72" t="s">
        <v>942</v>
      </c>
      <c r="I224" s="72"/>
      <c r="J224" s="72"/>
      <c r="K224" s="72"/>
      <c r="L224" s="72"/>
      <c r="M224" s="72"/>
      <c r="N224" s="72" t="s">
        <v>952</v>
      </c>
      <c r="O224" s="72" t="s">
        <v>930</v>
      </c>
      <c r="P224" s="72" t="s">
        <v>950</v>
      </c>
    </row>
    <row r="225" spans="1:16" ht="12">
      <c r="A225" s="72"/>
      <c r="B225" s="72" t="s">
        <v>933</v>
      </c>
      <c r="C225" s="73" t="s">
        <v>930</v>
      </c>
      <c r="D225" s="72" t="s">
        <v>942</v>
      </c>
      <c r="E225" s="72"/>
      <c r="F225" s="72" t="s">
        <v>947</v>
      </c>
      <c r="G225" s="73" t="s">
        <v>930</v>
      </c>
      <c r="H225" s="72" t="s">
        <v>929</v>
      </c>
      <c r="I225" s="72">
        <v>62</v>
      </c>
      <c r="J225" s="72" t="s">
        <v>953</v>
      </c>
      <c r="K225" s="73" t="s">
        <v>930</v>
      </c>
      <c r="L225" s="72" t="s">
        <v>931</v>
      </c>
      <c r="M225" s="72"/>
      <c r="N225" s="72" t="s">
        <v>941</v>
      </c>
      <c r="O225" s="73" t="s">
        <v>930</v>
      </c>
      <c r="P225" s="72" t="s">
        <v>942</v>
      </c>
    </row>
    <row r="226" spans="1:16" ht="12">
      <c r="A226" s="72"/>
      <c r="B226" s="72" t="s">
        <v>936</v>
      </c>
      <c r="C226" s="72" t="s">
        <v>930</v>
      </c>
      <c r="D226" s="72" t="s">
        <v>929</v>
      </c>
      <c r="E226" s="72"/>
      <c r="F226" s="72" t="s">
        <v>949</v>
      </c>
      <c r="G226" s="72" t="s">
        <v>930</v>
      </c>
      <c r="H226" s="72" t="s">
        <v>932</v>
      </c>
      <c r="I226" s="72"/>
      <c r="J226" s="72" t="s">
        <v>947</v>
      </c>
      <c r="K226" s="72" t="s">
        <v>930</v>
      </c>
      <c r="L226" s="72" t="s">
        <v>934</v>
      </c>
      <c r="M226" s="72"/>
      <c r="N226" s="72" t="s">
        <v>935</v>
      </c>
      <c r="O226" s="72" t="s">
        <v>930</v>
      </c>
      <c r="P226" s="72" t="s">
        <v>929</v>
      </c>
    </row>
    <row r="227" spans="1:16" ht="12">
      <c r="A227" s="72"/>
      <c r="B227" s="72" t="s">
        <v>939</v>
      </c>
      <c r="C227" s="73" t="s">
        <v>930</v>
      </c>
      <c r="D227" s="72" t="s">
        <v>932</v>
      </c>
      <c r="E227" s="72"/>
      <c r="F227" s="72" t="s">
        <v>950</v>
      </c>
      <c r="G227" s="73" t="s">
        <v>930</v>
      </c>
      <c r="H227" s="72" t="s">
        <v>935</v>
      </c>
      <c r="I227" s="72"/>
      <c r="J227" s="72" t="s">
        <v>949</v>
      </c>
      <c r="K227" s="73" t="s">
        <v>930</v>
      </c>
      <c r="L227" s="72" t="s">
        <v>937</v>
      </c>
      <c r="M227" s="72"/>
      <c r="N227" s="72" t="s">
        <v>938</v>
      </c>
      <c r="O227" s="73" t="s">
        <v>930</v>
      </c>
      <c r="P227" s="72" t="s">
        <v>932</v>
      </c>
    </row>
    <row r="228" spans="1:16" ht="12">
      <c r="A228" s="72"/>
      <c r="B228" s="72" t="s">
        <v>944</v>
      </c>
      <c r="C228" s="72" t="s">
        <v>930</v>
      </c>
      <c r="D228" s="72" t="s">
        <v>935</v>
      </c>
      <c r="E228" s="72"/>
      <c r="F228" s="72" t="s">
        <v>951</v>
      </c>
      <c r="G228" s="72" t="s">
        <v>930</v>
      </c>
      <c r="H228" s="72" t="s">
        <v>938</v>
      </c>
      <c r="I228" s="72"/>
      <c r="J228" s="72" t="s">
        <v>950</v>
      </c>
      <c r="K228" s="72" t="s">
        <v>930</v>
      </c>
      <c r="L228" s="72" t="s">
        <v>940</v>
      </c>
      <c r="M228" s="72"/>
      <c r="N228" s="72" t="s">
        <v>939</v>
      </c>
      <c r="O228" s="72" t="s">
        <v>930</v>
      </c>
      <c r="P228" s="72" t="s">
        <v>944</v>
      </c>
    </row>
    <row r="229" spans="1:16" ht="12">
      <c r="A229" s="72"/>
      <c r="B229" s="72" t="s">
        <v>946</v>
      </c>
      <c r="C229" s="73" t="s">
        <v>930</v>
      </c>
      <c r="D229" s="72" t="s">
        <v>938</v>
      </c>
      <c r="E229" s="72"/>
      <c r="F229" s="72" t="s">
        <v>952</v>
      </c>
      <c r="G229" s="73" t="s">
        <v>930</v>
      </c>
      <c r="H229" s="72" t="s">
        <v>941</v>
      </c>
      <c r="I229" s="72"/>
      <c r="J229" s="72" t="s">
        <v>951</v>
      </c>
      <c r="K229" s="73" t="s">
        <v>930</v>
      </c>
      <c r="L229" s="72" t="s">
        <v>943</v>
      </c>
      <c r="M229" s="72"/>
      <c r="N229" s="72" t="s">
        <v>933</v>
      </c>
      <c r="O229" s="73" t="s">
        <v>930</v>
      </c>
      <c r="P229" s="72" t="s">
        <v>946</v>
      </c>
    </row>
    <row r="230" spans="1:16" ht="12">
      <c r="A230" s="72"/>
      <c r="B230" s="72" t="s">
        <v>948</v>
      </c>
      <c r="C230" s="72" t="s">
        <v>930</v>
      </c>
      <c r="D230" s="72" t="s">
        <v>941</v>
      </c>
      <c r="E230" s="72"/>
      <c r="F230" s="72" t="s">
        <v>953</v>
      </c>
      <c r="G230" s="72" t="s">
        <v>930</v>
      </c>
      <c r="H230" s="72" t="s">
        <v>944</v>
      </c>
      <c r="I230" s="72"/>
      <c r="J230" s="72" t="s">
        <v>952</v>
      </c>
      <c r="K230" s="72" t="s">
        <v>930</v>
      </c>
      <c r="L230" s="72" t="s">
        <v>945</v>
      </c>
      <c r="M230" s="72"/>
      <c r="N230" s="72" t="s">
        <v>936</v>
      </c>
      <c r="O230" s="72" t="s">
        <v>930</v>
      </c>
      <c r="P230" s="72" t="s">
        <v>948</v>
      </c>
    </row>
    <row r="231" spans="1:16" ht="12">
      <c r="A231" s="72"/>
      <c r="B231" s="72"/>
      <c r="C231" s="72"/>
      <c r="D231" s="72"/>
      <c r="E231" s="72"/>
      <c r="F231" s="72"/>
      <c r="G231" s="72"/>
      <c r="H231" s="72"/>
      <c r="I231" s="72"/>
      <c r="J231" s="72" t="s">
        <v>939</v>
      </c>
      <c r="K231" s="73" t="s">
        <v>930</v>
      </c>
      <c r="L231" s="72" t="s">
        <v>942</v>
      </c>
      <c r="M231" s="72"/>
      <c r="N231" s="72"/>
      <c r="O231" s="72"/>
      <c r="P231" s="72"/>
    </row>
    <row r="232" spans="1:16" ht="12">
      <c r="A232" s="72">
        <v>19</v>
      </c>
      <c r="B232" s="72" t="s">
        <v>931</v>
      </c>
      <c r="C232" s="73" t="s">
        <v>930</v>
      </c>
      <c r="D232" s="72" t="s">
        <v>942</v>
      </c>
      <c r="E232" s="72">
        <v>41</v>
      </c>
      <c r="F232" s="72" t="s">
        <v>931</v>
      </c>
      <c r="G232" s="73" t="s">
        <v>930</v>
      </c>
      <c r="H232" s="72" t="s">
        <v>939</v>
      </c>
      <c r="I232" s="72"/>
      <c r="J232" s="72" t="s">
        <v>944</v>
      </c>
      <c r="K232" s="72" t="s">
        <v>930</v>
      </c>
      <c r="L232" s="72" t="s">
        <v>929</v>
      </c>
      <c r="M232" s="72">
        <v>85</v>
      </c>
      <c r="N232" s="72" t="s">
        <v>931</v>
      </c>
      <c r="O232" s="73" t="s">
        <v>930</v>
      </c>
      <c r="P232" s="72" t="s">
        <v>943</v>
      </c>
    </row>
    <row r="233" spans="1:16" ht="12">
      <c r="A233" s="72"/>
      <c r="B233" s="72" t="s">
        <v>934</v>
      </c>
      <c r="C233" s="72" t="s">
        <v>930</v>
      </c>
      <c r="D233" s="72" t="s">
        <v>929</v>
      </c>
      <c r="E233" s="72"/>
      <c r="F233" s="72" t="s">
        <v>934</v>
      </c>
      <c r="G233" s="72" t="s">
        <v>930</v>
      </c>
      <c r="H233" s="72" t="s">
        <v>942</v>
      </c>
      <c r="I233" s="72"/>
      <c r="J233" s="72" t="s">
        <v>946</v>
      </c>
      <c r="K233" s="73" t="s">
        <v>930</v>
      </c>
      <c r="L233" s="72" t="s">
        <v>932</v>
      </c>
      <c r="M233" s="72"/>
      <c r="N233" s="72" t="s">
        <v>934</v>
      </c>
      <c r="O233" s="72" t="s">
        <v>930</v>
      </c>
      <c r="P233" s="72" t="s">
        <v>945</v>
      </c>
    </row>
    <row r="234" spans="1:16" ht="12">
      <c r="A234" s="72"/>
      <c r="B234" s="72" t="s">
        <v>937</v>
      </c>
      <c r="C234" s="73" t="s">
        <v>930</v>
      </c>
      <c r="D234" s="72" t="s">
        <v>932</v>
      </c>
      <c r="E234" s="72"/>
      <c r="F234" s="72" t="s">
        <v>937</v>
      </c>
      <c r="G234" s="73" t="s">
        <v>930</v>
      </c>
      <c r="H234" s="72" t="s">
        <v>929</v>
      </c>
      <c r="I234" s="72"/>
      <c r="J234" s="72" t="s">
        <v>948</v>
      </c>
      <c r="K234" s="72" t="s">
        <v>930</v>
      </c>
      <c r="L234" s="72" t="s">
        <v>935</v>
      </c>
      <c r="M234" s="72"/>
      <c r="N234" s="72" t="s">
        <v>937</v>
      </c>
      <c r="O234" s="73" t="s">
        <v>930</v>
      </c>
      <c r="P234" s="72" t="s">
        <v>940</v>
      </c>
    </row>
    <row r="235" spans="1:16" ht="12">
      <c r="A235" s="72"/>
      <c r="B235" s="72" t="s">
        <v>940</v>
      </c>
      <c r="C235" s="72" t="s">
        <v>930</v>
      </c>
      <c r="D235" s="72" t="s">
        <v>935</v>
      </c>
      <c r="E235" s="72"/>
      <c r="F235" s="72" t="s">
        <v>940</v>
      </c>
      <c r="G235" s="72" t="s">
        <v>930</v>
      </c>
      <c r="H235" s="72" t="s">
        <v>932</v>
      </c>
      <c r="I235" s="72"/>
      <c r="J235" s="72" t="s">
        <v>933</v>
      </c>
      <c r="K235" s="73" t="s">
        <v>930</v>
      </c>
      <c r="L235" s="72" t="s">
        <v>938</v>
      </c>
      <c r="M235" s="72"/>
      <c r="N235" s="72" t="s">
        <v>947</v>
      </c>
      <c r="O235" s="72" t="s">
        <v>930</v>
      </c>
      <c r="P235" s="72" t="s">
        <v>952</v>
      </c>
    </row>
    <row r="236" spans="1:16" ht="12">
      <c r="A236" s="72"/>
      <c r="B236" s="72" t="s">
        <v>943</v>
      </c>
      <c r="C236" s="73" t="s">
        <v>930</v>
      </c>
      <c r="D236" s="72" t="s">
        <v>938</v>
      </c>
      <c r="E236" s="72"/>
      <c r="F236" s="72" t="s">
        <v>943</v>
      </c>
      <c r="G236" s="73" t="s">
        <v>930</v>
      </c>
      <c r="H236" s="72" t="s">
        <v>935</v>
      </c>
      <c r="I236" s="72"/>
      <c r="J236" s="72" t="s">
        <v>936</v>
      </c>
      <c r="K236" s="72" t="s">
        <v>930</v>
      </c>
      <c r="L236" s="72" t="s">
        <v>941</v>
      </c>
      <c r="M236" s="72"/>
      <c r="N236" s="72" t="s">
        <v>949</v>
      </c>
      <c r="O236" s="73" t="s">
        <v>930</v>
      </c>
      <c r="P236" s="72" t="s">
        <v>953</v>
      </c>
    </row>
    <row r="237" spans="1:16" ht="12">
      <c r="A237" s="72"/>
      <c r="B237" s="72" t="s">
        <v>945</v>
      </c>
      <c r="C237" s="72" t="s">
        <v>930</v>
      </c>
      <c r="D237" s="72" t="s">
        <v>941</v>
      </c>
      <c r="E237" s="72"/>
      <c r="F237" s="72" t="s">
        <v>945</v>
      </c>
      <c r="G237" s="72" t="s">
        <v>930</v>
      </c>
      <c r="H237" s="72" t="s">
        <v>938</v>
      </c>
      <c r="I237" s="72"/>
      <c r="J237" s="72"/>
      <c r="K237" s="72"/>
      <c r="L237" s="72"/>
      <c r="M237" s="72"/>
      <c r="N237" s="72" t="s">
        <v>950</v>
      </c>
      <c r="O237" s="72" t="s">
        <v>930</v>
      </c>
      <c r="P237" s="72" t="s">
        <v>951</v>
      </c>
    </row>
    <row r="238" spans="1:16" ht="12">
      <c r="A238" s="72"/>
      <c r="B238" s="72" t="s">
        <v>947</v>
      </c>
      <c r="C238" s="73" t="s">
        <v>930</v>
      </c>
      <c r="D238" s="72" t="s">
        <v>944</v>
      </c>
      <c r="E238" s="72"/>
      <c r="F238" s="72" t="s">
        <v>947</v>
      </c>
      <c r="G238" s="73" t="s">
        <v>930</v>
      </c>
      <c r="H238" s="72" t="s">
        <v>941</v>
      </c>
      <c r="I238" s="72">
        <v>63</v>
      </c>
      <c r="J238" s="72" t="s">
        <v>941</v>
      </c>
      <c r="K238" s="73" t="s">
        <v>930</v>
      </c>
      <c r="L238" s="72" t="s">
        <v>947</v>
      </c>
      <c r="M238" s="72"/>
      <c r="N238" s="72" t="s">
        <v>942</v>
      </c>
      <c r="O238" s="73" t="s">
        <v>930</v>
      </c>
      <c r="P238" s="72" t="s">
        <v>938</v>
      </c>
    </row>
    <row r="239" spans="1:16" ht="12">
      <c r="A239" s="72"/>
      <c r="B239" s="72" t="s">
        <v>949</v>
      </c>
      <c r="C239" s="72" t="s">
        <v>930</v>
      </c>
      <c r="D239" s="72" t="s">
        <v>946</v>
      </c>
      <c r="E239" s="72"/>
      <c r="F239" s="72" t="s">
        <v>949</v>
      </c>
      <c r="G239" s="72" t="s">
        <v>930</v>
      </c>
      <c r="H239" s="72" t="s">
        <v>944</v>
      </c>
      <c r="I239" s="72"/>
      <c r="J239" s="72" t="s">
        <v>944</v>
      </c>
      <c r="K239" s="72" t="s">
        <v>930</v>
      </c>
      <c r="L239" s="72" t="s">
        <v>949</v>
      </c>
      <c r="M239" s="72"/>
      <c r="N239" s="72" t="s">
        <v>929</v>
      </c>
      <c r="O239" s="72" t="s">
        <v>930</v>
      </c>
      <c r="P239" s="72" t="s">
        <v>941</v>
      </c>
    </row>
    <row r="240" spans="1:16" ht="12">
      <c r="A240" s="72"/>
      <c r="B240" s="72" t="s">
        <v>950</v>
      </c>
      <c r="C240" s="73" t="s">
        <v>930</v>
      </c>
      <c r="D240" s="72" t="s">
        <v>948</v>
      </c>
      <c r="E240" s="72"/>
      <c r="F240" s="72" t="s">
        <v>950</v>
      </c>
      <c r="G240" s="73" t="s">
        <v>930</v>
      </c>
      <c r="H240" s="72" t="s">
        <v>946</v>
      </c>
      <c r="I240" s="72"/>
      <c r="J240" s="72" t="s">
        <v>946</v>
      </c>
      <c r="K240" s="73" t="s">
        <v>930</v>
      </c>
      <c r="L240" s="72" t="s">
        <v>950</v>
      </c>
      <c r="M240" s="72"/>
      <c r="N240" s="72" t="s">
        <v>932</v>
      </c>
      <c r="O240" s="73" t="s">
        <v>930</v>
      </c>
      <c r="P240" s="72" t="s">
        <v>935</v>
      </c>
    </row>
    <row r="241" spans="1:16" ht="12">
      <c r="A241" s="72"/>
      <c r="B241" s="72" t="s">
        <v>951</v>
      </c>
      <c r="C241" s="72" t="s">
        <v>930</v>
      </c>
      <c r="D241" s="72" t="s">
        <v>933</v>
      </c>
      <c r="E241" s="72"/>
      <c r="F241" s="72" t="s">
        <v>951</v>
      </c>
      <c r="G241" s="72" t="s">
        <v>930</v>
      </c>
      <c r="H241" s="72" t="s">
        <v>948</v>
      </c>
      <c r="I241" s="72"/>
      <c r="J241" s="72" t="s">
        <v>948</v>
      </c>
      <c r="K241" s="72" t="s">
        <v>930</v>
      </c>
      <c r="L241" s="72" t="s">
        <v>951</v>
      </c>
      <c r="M241" s="72"/>
      <c r="N241" s="72" t="s">
        <v>944</v>
      </c>
      <c r="O241" s="72" t="s">
        <v>930</v>
      </c>
      <c r="P241" s="72" t="s">
        <v>936</v>
      </c>
    </row>
    <row r="242" spans="1:16" ht="12">
      <c r="A242" s="72"/>
      <c r="B242" s="72" t="s">
        <v>952</v>
      </c>
      <c r="C242" s="73" t="s">
        <v>930</v>
      </c>
      <c r="D242" s="72" t="s">
        <v>936</v>
      </c>
      <c r="E242" s="72"/>
      <c r="F242" s="72" t="s">
        <v>952</v>
      </c>
      <c r="G242" s="73" t="s">
        <v>930</v>
      </c>
      <c r="H242" s="72" t="s">
        <v>933</v>
      </c>
      <c r="I242" s="72"/>
      <c r="J242" s="72" t="s">
        <v>933</v>
      </c>
      <c r="K242" s="73" t="s">
        <v>930</v>
      </c>
      <c r="L242" s="72" t="s">
        <v>952</v>
      </c>
      <c r="M242" s="72"/>
      <c r="N242" s="72" t="s">
        <v>946</v>
      </c>
      <c r="O242" s="73" t="s">
        <v>930</v>
      </c>
      <c r="P242" s="72" t="s">
        <v>939</v>
      </c>
    </row>
    <row r="243" spans="1:16" ht="12">
      <c r="A243" s="72"/>
      <c r="B243" s="72" t="s">
        <v>953</v>
      </c>
      <c r="C243" s="72" t="s">
        <v>930</v>
      </c>
      <c r="D243" s="72" t="s">
        <v>939</v>
      </c>
      <c r="E243" s="72"/>
      <c r="F243" s="72" t="s">
        <v>953</v>
      </c>
      <c r="G243" s="72" t="s">
        <v>930</v>
      </c>
      <c r="H243" s="72" t="s">
        <v>936</v>
      </c>
      <c r="I243" s="72"/>
      <c r="J243" s="72" t="s">
        <v>936</v>
      </c>
      <c r="K243" s="72" t="s">
        <v>930</v>
      </c>
      <c r="L243" s="72" t="s">
        <v>953</v>
      </c>
      <c r="M243" s="72"/>
      <c r="N243" s="72" t="s">
        <v>948</v>
      </c>
      <c r="O243" s="72" t="s">
        <v>930</v>
      </c>
      <c r="P243" s="72" t="s">
        <v>933</v>
      </c>
    </row>
    <row r="244" spans="1:16" ht="12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</row>
    <row r="245" spans="1:16" ht="12">
      <c r="A245" s="72">
        <v>20</v>
      </c>
      <c r="B245" s="72" t="s">
        <v>931</v>
      </c>
      <c r="C245" s="73" t="s">
        <v>930</v>
      </c>
      <c r="D245" s="72" t="s">
        <v>947</v>
      </c>
      <c r="E245" s="72">
        <v>42</v>
      </c>
      <c r="F245" s="72" t="s">
        <v>947</v>
      </c>
      <c r="G245" s="73" t="s">
        <v>930</v>
      </c>
      <c r="H245" s="72" t="s">
        <v>931</v>
      </c>
      <c r="I245" s="72">
        <v>64</v>
      </c>
      <c r="J245" s="72" t="s">
        <v>943</v>
      </c>
      <c r="K245" s="73" t="s">
        <v>930</v>
      </c>
      <c r="L245" s="72" t="s">
        <v>931</v>
      </c>
      <c r="M245" s="72">
        <v>86</v>
      </c>
      <c r="N245" s="72" t="s">
        <v>931</v>
      </c>
      <c r="O245" s="73" t="s">
        <v>930</v>
      </c>
      <c r="P245" s="72" t="s">
        <v>935</v>
      </c>
    </row>
    <row r="246" spans="1:16" ht="12">
      <c r="A246" s="72"/>
      <c r="B246" s="72" t="s">
        <v>934</v>
      </c>
      <c r="C246" s="72" t="s">
        <v>930</v>
      </c>
      <c r="D246" s="72" t="s">
        <v>949</v>
      </c>
      <c r="E246" s="72"/>
      <c r="F246" s="72" t="s">
        <v>949</v>
      </c>
      <c r="G246" s="72" t="s">
        <v>930</v>
      </c>
      <c r="H246" s="72" t="s">
        <v>934</v>
      </c>
      <c r="I246" s="72"/>
      <c r="J246" s="72" t="s">
        <v>945</v>
      </c>
      <c r="K246" s="72" t="s">
        <v>930</v>
      </c>
      <c r="L246" s="72" t="s">
        <v>934</v>
      </c>
      <c r="M246" s="72"/>
      <c r="N246" s="72" t="s">
        <v>934</v>
      </c>
      <c r="O246" s="72" t="s">
        <v>930</v>
      </c>
      <c r="P246" s="72" t="s">
        <v>938</v>
      </c>
    </row>
    <row r="247" spans="1:16" ht="12">
      <c r="A247" s="72"/>
      <c r="B247" s="72" t="s">
        <v>937</v>
      </c>
      <c r="C247" s="73" t="s">
        <v>930</v>
      </c>
      <c r="D247" s="72" t="s">
        <v>950</v>
      </c>
      <c r="E247" s="72"/>
      <c r="F247" s="72" t="s">
        <v>950</v>
      </c>
      <c r="G247" s="73" t="s">
        <v>930</v>
      </c>
      <c r="H247" s="72" t="s">
        <v>937</v>
      </c>
      <c r="I247" s="72"/>
      <c r="J247" s="72" t="s">
        <v>940</v>
      </c>
      <c r="K247" s="73" t="s">
        <v>930</v>
      </c>
      <c r="L247" s="72" t="s">
        <v>937</v>
      </c>
      <c r="M247" s="72"/>
      <c r="N247" s="72" t="s">
        <v>937</v>
      </c>
      <c r="O247" s="73" t="s">
        <v>930</v>
      </c>
      <c r="P247" s="72" t="s">
        <v>941</v>
      </c>
    </row>
    <row r="248" spans="1:16" ht="12">
      <c r="A248" s="72"/>
      <c r="B248" s="72" t="s">
        <v>940</v>
      </c>
      <c r="C248" s="72" t="s">
        <v>930</v>
      </c>
      <c r="D248" s="72" t="s">
        <v>951</v>
      </c>
      <c r="E248" s="72"/>
      <c r="F248" s="72" t="s">
        <v>951</v>
      </c>
      <c r="G248" s="72" t="s">
        <v>930</v>
      </c>
      <c r="H248" s="72" t="s">
        <v>940</v>
      </c>
      <c r="I248" s="72"/>
      <c r="J248" s="72" t="s">
        <v>952</v>
      </c>
      <c r="K248" s="72" t="s">
        <v>930</v>
      </c>
      <c r="L248" s="72" t="s">
        <v>947</v>
      </c>
      <c r="M248" s="72"/>
      <c r="N248" s="72" t="s">
        <v>940</v>
      </c>
      <c r="O248" s="72" t="s">
        <v>930</v>
      </c>
      <c r="P248" s="72" t="s">
        <v>944</v>
      </c>
    </row>
    <row r="249" spans="1:16" ht="12">
      <c r="A249" s="72"/>
      <c r="B249" s="72" t="s">
        <v>943</v>
      </c>
      <c r="C249" s="73" t="s">
        <v>930</v>
      </c>
      <c r="D249" s="72" t="s">
        <v>952</v>
      </c>
      <c r="E249" s="72"/>
      <c r="F249" s="72" t="s">
        <v>952</v>
      </c>
      <c r="G249" s="73" t="s">
        <v>930</v>
      </c>
      <c r="H249" s="72" t="s">
        <v>943</v>
      </c>
      <c r="I249" s="72"/>
      <c r="J249" s="72" t="s">
        <v>953</v>
      </c>
      <c r="K249" s="73" t="s">
        <v>930</v>
      </c>
      <c r="L249" s="72" t="s">
        <v>949</v>
      </c>
      <c r="M249" s="72"/>
      <c r="N249" s="72" t="s">
        <v>943</v>
      </c>
      <c r="O249" s="73" t="s">
        <v>930</v>
      </c>
      <c r="P249" s="72" t="s">
        <v>946</v>
      </c>
    </row>
    <row r="250" spans="1:16" ht="12">
      <c r="A250" s="72"/>
      <c r="B250" s="72" t="s">
        <v>945</v>
      </c>
      <c r="C250" s="72" t="s">
        <v>930</v>
      </c>
      <c r="D250" s="72" t="s">
        <v>953</v>
      </c>
      <c r="E250" s="72"/>
      <c r="F250" s="72" t="s">
        <v>953</v>
      </c>
      <c r="G250" s="72" t="s">
        <v>930</v>
      </c>
      <c r="H250" s="72" t="s">
        <v>945</v>
      </c>
      <c r="I250" s="72"/>
      <c r="J250" s="72" t="s">
        <v>951</v>
      </c>
      <c r="K250" s="72" t="s">
        <v>930</v>
      </c>
      <c r="L250" s="72" t="s">
        <v>950</v>
      </c>
      <c r="M250" s="72"/>
      <c r="N250" s="72" t="s">
        <v>945</v>
      </c>
      <c r="O250" s="72" t="s">
        <v>930</v>
      </c>
      <c r="P250" s="72" t="s">
        <v>948</v>
      </c>
    </row>
    <row r="251" spans="1:16" ht="12">
      <c r="A251" s="72"/>
      <c r="B251" s="72" t="s">
        <v>942</v>
      </c>
      <c r="C251" s="73" t="s">
        <v>930</v>
      </c>
      <c r="D251" s="72" t="s">
        <v>944</v>
      </c>
      <c r="E251" s="72"/>
      <c r="F251" s="72" t="s">
        <v>944</v>
      </c>
      <c r="G251" s="73" t="s">
        <v>930</v>
      </c>
      <c r="H251" s="72" t="s">
        <v>942</v>
      </c>
      <c r="I251" s="72"/>
      <c r="J251" s="72" t="s">
        <v>938</v>
      </c>
      <c r="K251" s="73" t="s">
        <v>930</v>
      </c>
      <c r="L251" s="72" t="s">
        <v>942</v>
      </c>
      <c r="M251" s="72"/>
      <c r="N251" s="72" t="s">
        <v>947</v>
      </c>
      <c r="O251" s="73" t="s">
        <v>930</v>
      </c>
      <c r="P251" s="72" t="s">
        <v>933</v>
      </c>
    </row>
    <row r="252" spans="1:16" ht="12">
      <c r="A252" s="72"/>
      <c r="B252" s="72" t="s">
        <v>929</v>
      </c>
      <c r="C252" s="72" t="s">
        <v>930</v>
      </c>
      <c r="D252" s="72" t="s">
        <v>946</v>
      </c>
      <c r="E252" s="72"/>
      <c r="F252" s="72" t="s">
        <v>946</v>
      </c>
      <c r="G252" s="72" t="s">
        <v>930</v>
      </c>
      <c r="H252" s="72" t="s">
        <v>929</v>
      </c>
      <c r="I252" s="72"/>
      <c r="J252" s="72" t="s">
        <v>941</v>
      </c>
      <c r="K252" s="72" t="s">
        <v>930</v>
      </c>
      <c r="L252" s="72" t="s">
        <v>929</v>
      </c>
      <c r="M252" s="72"/>
      <c r="N252" s="72" t="s">
        <v>949</v>
      </c>
      <c r="O252" s="72" t="s">
        <v>930</v>
      </c>
      <c r="P252" s="72" t="s">
        <v>936</v>
      </c>
    </row>
    <row r="253" spans="1:16" ht="12">
      <c r="A253" s="72"/>
      <c r="B253" s="72" t="s">
        <v>932</v>
      </c>
      <c r="C253" s="73" t="s">
        <v>930</v>
      </c>
      <c r="D253" s="72" t="s">
        <v>948</v>
      </c>
      <c r="E253" s="72"/>
      <c r="F253" s="72" t="s">
        <v>948</v>
      </c>
      <c r="G253" s="73" t="s">
        <v>930</v>
      </c>
      <c r="H253" s="72" t="s">
        <v>932</v>
      </c>
      <c r="I253" s="72"/>
      <c r="J253" s="72" t="s">
        <v>935</v>
      </c>
      <c r="K253" s="73" t="s">
        <v>930</v>
      </c>
      <c r="L253" s="72" t="s">
        <v>932</v>
      </c>
      <c r="M253" s="72"/>
      <c r="N253" s="72" t="s">
        <v>950</v>
      </c>
      <c r="O253" s="73" t="s">
        <v>930</v>
      </c>
      <c r="P253" s="72" t="s">
        <v>939</v>
      </c>
    </row>
    <row r="254" spans="1:16" ht="12">
      <c r="A254" s="72"/>
      <c r="B254" s="72" t="s">
        <v>935</v>
      </c>
      <c r="C254" s="72" t="s">
        <v>930</v>
      </c>
      <c r="D254" s="72" t="s">
        <v>933</v>
      </c>
      <c r="E254" s="72"/>
      <c r="F254" s="72" t="s">
        <v>933</v>
      </c>
      <c r="G254" s="72" t="s">
        <v>930</v>
      </c>
      <c r="H254" s="72" t="s">
        <v>935</v>
      </c>
      <c r="I254" s="72"/>
      <c r="J254" s="72" t="s">
        <v>936</v>
      </c>
      <c r="K254" s="72" t="s">
        <v>930</v>
      </c>
      <c r="L254" s="72" t="s">
        <v>944</v>
      </c>
      <c r="M254" s="72"/>
      <c r="N254" s="72" t="s">
        <v>951</v>
      </c>
      <c r="O254" s="72" t="s">
        <v>930</v>
      </c>
      <c r="P254" s="72" t="s">
        <v>942</v>
      </c>
    </row>
    <row r="255" spans="1:16" ht="12">
      <c r="A255" s="72"/>
      <c r="B255" s="72" t="s">
        <v>938</v>
      </c>
      <c r="C255" s="73" t="s">
        <v>930</v>
      </c>
      <c r="D255" s="72" t="s">
        <v>936</v>
      </c>
      <c r="E255" s="72"/>
      <c r="F255" s="72" t="s">
        <v>936</v>
      </c>
      <c r="G255" s="73" t="s">
        <v>930</v>
      </c>
      <c r="H255" s="72" t="s">
        <v>938</v>
      </c>
      <c r="I255" s="72"/>
      <c r="J255" s="72" t="s">
        <v>939</v>
      </c>
      <c r="K255" s="73" t="s">
        <v>930</v>
      </c>
      <c r="L255" s="72" t="s">
        <v>946</v>
      </c>
      <c r="M255" s="72"/>
      <c r="N255" s="72" t="s">
        <v>952</v>
      </c>
      <c r="O255" s="73" t="s">
        <v>930</v>
      </c>
      <c r="P255" s="72" t="s">
        <v>929</v>
      </c>
    </row>
    <row r="256" spans="1:16" ht="12">
      <c r="A256" s="72"/>
      <c r="B256" s="72" t="s">
        <v>941</v>
      </c>
      <c r="C256" s="72" t="s">
        <v>930</v>
      </c>
      <c r="D256" s="72" t="s">
        <v>939</v>
      </c>
      <c r="E256" s="72"/>
      <c r="F256" s="72" t="s">
        <v>939</v>
      </c>
      <c r="G256" s="72" t="s">
        <v>930</v>
      </c>
      <c r="H256" s="72" t="s">
        <v>941</v>
      </c>
      <c r="I256" s="72"/>
      <c r="J256" s="72" t="s">
        <v>933</v>
      </c>
      <c r="K256" s="72" t="s">
        <v>930</v>
      </c>
      <c r="L256" s="72" t="s">
        <v>948</v>
      </c>
      <c r="M256" s="72"/>
      <c r="N256" s="72" t="s">
        <v>953</v>
      </c>
      <c r="O256" s="72" t="s">
        <v>930</v>
      </c>
      <c r="P256" s="72" t="s">
        <v>932</v>
      </c>
    </row>
    <row r="257" spans="1:16" ht="12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3"/>
      <c r="L257" s="72"/>
      <c r="M257" s="72"/>
      <c r="N257" s="72"/>
      <c r="O257" s="72"/>
      <c r="P257" s="72"/>
    </row>
    <row r="258" spans="1:16" ht="12">
      <c r="A258" s="72">
        <v>21</v>
      </c>
      <c r="B258" s="72" t="s">
        <v>931</v>
      </c>
      <c r="C258" s="73" t="s">
        <v>930</v>
      </c>
      <c r="D258" s="72" t="s">
        <v>944</v>
      </c>
      <c r="E258" s="72">
        <v>43</v>
      </c>
      <c r="F258" s="72" t="s">
        <v>942</v>
      </c>
      <c r="G258" s="73" t="s">
        <v>930</v>
      </c>
      <c r="H258" s="72" t="s">
        <v>931</v>
      </c>
      <c r="I258" s="72">
        <v>65</v>
      </c>
      <c r="J258" s="72" t="s">
        <v>931</v>
      </c>
      <c r="K258" s="73" t="s">
        <v>930</v>
      </c>
      <c r="L258" s="72" t="s">
        <v>950</v>
      </c>
      <c r="M258" s="72">
        <v>87</v>
      </c>
      <c r="N258" s="72" t="s">
        <v>931</v>
      </c>
      <c r="O258" s="73" t="s">
        <v>930</v>
      </c>
      <c r="P258" s="72" t="s">
        <v>929</v>
      </c>
    </row>
    <row r="259" spans="1:16" ht="12">
      <c r="A259" s="72"/>
      <c r="B259" s="72" t="s">
        <v>934</v>
      </c>
      <c r="C259" s="72" t="s">
        <v>930</v>
      </c>
      <c r="D259" s="72" t="s">
        <v>946</v>
      </c>
      <c r="E259" s="72"/>
      <c r="F259" s="72" t="s">
        <v>929</v>
      </c>
      <c r="G259" s="72" t="s">
        <v>930</v>
      </c>
      <c r="H259" s="72" t="s">
        <v>934</v>
      </c>
      <c r="I259" s="72"/>
      <c r="J259" s="72" t="s">
        <v>934</v>
      </c>
      <c r="K259" s="72" t="s">
        <v>930</v>
      </c>
      <c r="L259" s="72" t="s">
        <v>951</v>
      </c>
      <c r="M259" s="72"/>
      <c r="N259" s="72" t="s">
        <v>934</v>
      </c>
      <c r="O259" s="72" t="s">
        <v>930</v>
      </c>
      <c r="P259" s="72" t="s">
        <v>932</v>
      </c>
    </row>
    <row r="260" spans="1:16" ht="12">
      <c r="A260" s="72"/>
      <c r="B260" s="72" t="s">
        <v>937</v>
      </c>
      <c r="C260" s="73" t="s">
        <v>930</v>
      </c>
      <c r="D260" s="72" t="s">
        <v>948</v>
      </c>
      <c r="E260" s="72"/>
      <c r="F260" s="72" t="s">
        <v>932</v>
      </c>
      <c r="G260" s="73" t="s">
        <v>930</v>
      </c>
      <c r="H260" s="72" t="s">
        <v>937</v>
      </c>
      <c r="I260" s="72"/>
      <c r="J260" s="72" t="s">
        <v>937</v>
      </c>
      <c r="K260" s="73" t="s">
        <v>930</v>
      </c>
      <c r="L260" s="72" t="s">
        <v>952</v>
      </c>
      <c r="M260" s="72"/>
      <c r="N260" s="72" t="s">
        <v>937</v>
      </c>
      <c r="O260" s="73" t="s">
        <v>930</v>
      </c>
      <c r="P260" s="72" t="s">
        <v>935</v>
      </c>
    </row>
    <row r="261" spans="1:16" ht="12">
      <c r="A261" s="72"/>
      <c r="B261" s="72" t="s">
        <v>940</v>
      </c>
      <c r="C261" s="72" t="s">
        <v>930</v>
      </c>
      <c r="D261" s="72" t="s">
        <v>933</v>
      </c>
      <c r="E261" s="72"/>
      <c r="F261" s="72" t="s">
        <v>935</v>
      </c>
      <c r="G261" s="72" t="s">
        <v>930</v>
      </c>
      <c r="H261" s="72" t="s">
        <v>940</v>
      </c>
      <c r="I261" s="72"/>
      <c r="J261" s="72" t="s">
        <v>940</v>
      </c>
      <c r="K261" s="72" t="s">
        <v>930</v>
      </c>
      <c r="L261" s="72" t="s">
        <v>953</v>
      </c>
      <c r="M261" s="72"/>
      <c r="N261" s="72" t="s">
        <v>940</v>
      </c>
      <c r="O261" s="72" t="s">
        <v>930</v>
      </c>
      <c r="P261" s="72" t="s">
        <v>938</v>
      </c>
    </row>
    <row r="262" spans="1:16" ht="12">
      <c r="A262" s="72"/>
      <c r="B262" s="72" t="s">
        <v>943</v>
      </c>
      <c r="C262" s="73" t="s">
        <v>930</v>
      </c>
      <c r="D262" s="72" t="s">
        <v>936</v>
      </c>
      <c r="E262" s="72"/>
      <c r="F262" s="72" t="s">
        <v>938</v>
      </c>
      <c r="G262" s="73" t="s">
        <v>930</v>
      </c>
      <c r="H262" s="72" t="s">
        <v>943</v>
      </c>
      <c r="I262" s="72"/>
      <c r="J262" s="72" t="s">
        <v>943</v>
      </c>
      <c r="K262" s="73" t="s">
        <v>930</v>
      </c>
      <c r="L262" s="72" t="s">
        <v>947</v>
      </c>
      <c r="M262" s="72"/>
      <c r="N262" s="72" t="s">
        <v>943</v>
      </c>
      <c r="O262" s="73" t="s">
        <v>930</v>
      </c>
      <c r="P262" s="72" t="s">
        <v>941</v>
      </c>
    </row>
    <row r="263" spans="1:16" ht="12">
      <c r="A263" s="72"/>
      <c r="B263" s="72" t="s">
        <v>945</v>
      </c>
      <c r="C263" s="72" t="s">
        <v>930</v>
      </c>
      <c r="D263" s="72" t="s">
        <v>939</v>
      </c>
      <c r="E263" s="72"/>
      <c r="F263" s="72" t="s">
        <v>941</v>
      </c>
      <c r="G263" s="72" t="s">
        <v>930</v>
      </c>
      <c r="H263" s="72" t="s">
        <v>945</v>
      </c>
      <c r="I263" s="72"/>
      <c r="J263" s="72" t="s">
        <v>945</v>
      </c>
      <c r="K263" s="72" t="s">
        <v>930</v>
      </c>
      <c r="L263" s="72" t="s">
        <v>949</v>
      </c>
      <c r="M263" s="72"/>
      <c r="N263" s="72" t="s">
        <v>945</v>
      </c>
      <c r="O263" s="72" t="s">
        <v>930</v>
      </c>
      <c r="P263" s="72" t="s">
        <v>944</v>
      </c>
    </row>
    <row r="264" spans="1:16" ht="12">
      <c r="A264" s="72"/>
      <c r="B264" s="72" t="s">
        <v>947</v>
      </c>
      <c r="C264" s="73" t="s">
        <v>930</v>
      </c>
      <c r="D264" s="72" t="s">
        <v>942</v>
      </c>
      <c r="E264" s="72"/>
      <c r="F264" s="72" t="s">
        <v>944</v>
      </c>
      <c r="G264" s="73" t="s">
        <v>930</v>
      </c>
      <c r="H264" s="72" t="s">
        <v>947</v>
      </c>
      <c r="I264" s="72"/>
      <c r="J264" s="72" t="s">
        <v>942</v>
      </c>
      <c r="K264" s="73" t="s">
        <v>930</v>
      </c>
      <c r="L264" s="72" t="s">
        <v>948</v>
      </c>
      <c r="M264" s="72"/>
      <c r="N264" s="72" t="s">
        <v>947</v>
      </c>
      <c r="O264" s="73" t="s">
        <v>930</v>
      </c>
      <c r="P264" s="72" t="s">
        <v>946</v>
      </c>
    </row>
    <row r="265" spans="1:16" ht="12">
      <c r="A265" s="72"/>
      <c r="B265" s="72" t="s">
        <v>949</v>
      </c>
      <c r="C265" s="72" t="s">
        <v>930</v>
      </c>
      <c r="D265" s="72" t="s">
        <v>929</v>
      </c>
      <c r="E265" s="72"/>
      <c r="F265" s="72" t="s">
        <v>946</v>
      </c>
      <c r="G265" s="72" t="s">
        <v>930</v>
      </c>
      <c r="H265" s="72" t="s">
        <v>949</v>
      </c>
      <c r="I265" s="72"/>
      <c r="J265" s="72" t="s">
        <v>929</v>
      </c>
      <c r="K265" s="72" t="s">
        <v>930</v>
      </c>
      <c r="L265" s="72" t="s">
        <v>933</v>
      </c>
      <c r="M265" s="72"/>
      <c r="N265" s="72" t="s">
        <v>949</v>
      </c>
      <c r="O265" s="72" t="s">
        <v>930</v>
      </c>
      <c r="P265" s="72" t="s">
        <v>948</v>
      </c>
    </row>
    <row r="266" spans="1:16" ht="12">
      <c r="A266" s="72"/>
      <c r="B266" s="72" t="s">
        <v>950</v>
      </c>
      <c r="C266" s="73" t="s">
        <v>930</v>
      </c>
      <c r="D266" s="72" t="s">
        <v>932</v>
      </c>
      <c r="E266" s="72"/>
      <c r="F266" s="72" t="s">
        <v>948</v>
      </c>
      <c r="G266" s="73" t="s">
        <v>930</v>
      </c>
      <c r="H266" s="72" t="s">
        <v>950</v>
      </c>
      <c r="I266" s="72"/>
      <c r="J266" s="72" t="s">
        <v>932</v>
      </c>
      <c r="K266" s="73" t="s">
        <v>930</v>
      </c>
      <c r="L266" s="72" t="s">
        <v>936</v>
      </c>
      <c r="M266" s="72"/>
      <c r="N266" s="72" t="s">
        <v>950</v>
      </c>
      <c r="O266" s="73" t="s">
        <v>930</v>
      </c>
      <c r="P266" s="72" t="s">
        <v>933</v>
      </c>
    </row>
    <row r="267" spans="1:16" ht="12">
      <c r="A267" s="72"/>
      <c r="B267" s="72" t="s">
        <v>951</v>
      </c>
      <c r="C267" s="72" t="s">
        <v>930</v>
      </c>
      <c r="D267" s="72" t="s">
        <v>935</v>
      </c>
      <c r="E267" s="72"/>
      <c r="F267" s="72" t="s">
        <v>933</v>
      </c>
      <c r="G267" s="72" t="s">
        <v>930</v>
      </c>
      <c r="H267" s="72" t="s">
        <v>951</v>
      </c>
      <c r="I267" s="72"/>
      <c r="J267" s="72" t="s">
        <v>935</v>
      </c>
      <c r="K267" s="72" t="s">
        <v>930</v>
      </c>
      <c r="L267" s="72" t="s">
        <v>939</v>
      </c>
      <c r="M267" s="72"/>
      <c r="N267" s="72" t="s">
        <v>951</v>
      </c>
      <c r="O267" s="72" t="s">
        <v>930</v>
      </c>
      <c r="P267" s="72" t="s">
        <v>936</v>
      </c>
    </row>
    <row r="268" spans="1:16" ht="12">
      <c r="A268" s="72"/>
      <c r="B268" s="72" t="s">
        <v>952</v>
      </c>
      <c r="C268" s="73" t="s">
        <v>930</v>
      </c>
      <c r="D268" s="72" t="s">
        <v>938</v>
      </c>
      <c r="E268" s="72"/>
      <c r="F268" s="72" t="s">
        <v>936</v>
      </c>
      <c r="G268" s="73" t="s">
        <v>930</v>
      </c>
      <c r="H268" s="72" t="s">
        <v>952</v>
      </c>
      <c r="I268" s="72"/>
      <c r="J268" s="72" t="s">
        <v>938</v>
      </c>
      <c r="K268" s="73" t="s">
        <v>930</v>
      </c>
      <c r="L268" s="72" t="s">
        <v>944</v>
      </c>
      <c r="M268" s="72"/>
      <c r="N268" s="72" t="s">
        <v>952</v>
      </c>
      <c r="O268" s="73" t="s">
        <v>930</v>
      </c>
      <c r="P268" s="72" t="s">
        <v>939</v>
      </c>
    </row>
    <row r="269" spans="1:16" ht="12">
      <c r="A269" s="72"/>
      <c r="B269" s="72" t="s">
        <v>953</v>
      </c>
      <c r="C269" s="72" t="s">
        <v>930</v>
      </c>
      <c r="D269" s="72" t="s">
        <v>941</v>
      </c>
      <c r="E269" s="72"/>
      <c r="F269" s="72" t="s">
        <v>939</v>
      </c>
      <c r="G269" s="72" t="s">
        <v>930</v>
      </c>
      <c r="H269" s="72" t="s">
        <v>953</v>
      </c>
      <c r="I269" s="72"/>
      <c r="J269" s="72" t="s">
        <v>941</v>
      </c>
      <c r="K269" s="72" t="s">
        <v>930</v>
      </c>
      <c r="L269" s="72" t="s">
        <v>946</v>
      </c>
      <c r="M269" s="72"/>
      <c r="N269" s="72" t="s">
        <v>953</v>
      </c>
      <c r="O269" s="72" t="s">
        <v>930</v>
      </c>
      <c r="P269" s="72" t="s">
        <v>942</v>
      </c>
    </row>
    <row r="270" spans="1:16" ht="12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</row>
    <row r="271" spans="1:16" ht="12">
      <c r="A271" s="72">
        <v>22</v>
      </c>
      <c r="B271" s="72" t="s">
        <v>943</v>
      </c>
      <c r="C271" s="73" t="s">
        <v>930</v>
      </c>
      <c r="D271" s="72" t="s">
        <v>931</v>
      </c>
      <c r="E271" s="72">
        <v>44</v>
      </c>
      <c r="F271" s="72" t="s">
        <v>931</v>
      </c>
      <c r="G271" s="73" t="s">
        <v>930</v>
      </c>
      <c r="H271" s="72" t="s">
        <v>951</v>
      </c>
      <c r="I271" s="72">
        <v>66</v>
      </c>
      <c r="J271" s="72" t="s">
        <v>949</v>
      </c>
      <c r="K271" s="73" t="s">
        <v>930</v>
      </c>
      <c r="L271" s="72" t="s">
        <v>931</v>
      </c>
      <c r="M271" s="72">
        <v>88</v>
      </c>
      <c r="N271" s="72" t="s">
        <v>944</v>
      </c>
      <c r="O271" s="73" t="s">
        <v>930</v>
      </c>
      <c r="P271" s="72" t="s">
        <v>931</v>
      </c>
    </row>
    <row r="272" spans="1:16" ht="12">
      <c r="A272" s="72"/>
      <c r="B272" s="72" t="s">
        <v>945</v>
      </c>
      <c r="C272" s="72" t="s">
        <v>930</v>
      </c>
      <c r="D272" s="72" t="s">
        <v>934</v>
      </c>
      <c r="E272" s="72"/>
      <c r="F272" s="72" t="s">
        <v>934</v>
      </c>
      <c r="G272" s="72" t="s">
        <v>930</v>
      </c>
      <c r="H272" s="72" t="s">
        <v>952</v>
      </c>
      <c r="I272" s="72"/>
      <c r="J272" s="72" t="s">
        <v>950</v>
      </c>
      <c r="K272" s="72" t="s">
        <v>930</v>
      </c>
      <c r="L272" s="72" t="s">
        <v>934</v>
      </c>
      <c r="M272" s="72"/>
      <c r="N272" s="72" t="s">
        <v>946</v>
      </c>
      <c r="O272" s="72" t="s">
        <v>930</v>
      </c>
      <c r="P272" s="72" t="s">
        <v>934</v>
      </c>
    </row>
    <row r="273" spans="1:16" ht="12">
      <c r="A273" s="72"/>
      <c r="B273" s="72" t="s">
        <v>940</v>
      </c>
      <c r="C273" s="73" t="s">
        <v>930</v>
      </c>
      <c r="D273" s="72" t="s">
        <v>937</v>
      </c>
      <c r="E273" s="72"/>
      <c r="F273" s="72" t="s">
        <v>937</v>
      </c>
      <c r="G273" s="73" t="s">
        <v>930</v>
      </c>
      <c r="H273" s="72" t="s">
        <v>953</v>
      </c>
      <c r="I273" s="72"/>
      <c r="J273" s="72" t="s">
        <v>951</v>
      </c>
      <c r="K273" s="73" t="s">
        <v>930</v>
      </c>
      <c r="L273" s="72" t="s">
        <v>937</v>
      </c>
      <c r="M273" s="72"/>
      <c r="N273" s="72" t="s">
        <v>948</v>
      </c>
      <c r="O273" s="73" t="s">
        <v>930</v>
      </c>
      <c r="P273" s="72" t="s">
        <v>937</v>
      </c>
    </row>
    <row r="274" spans="1:16" ht="12">
      <c r="A274" s="72"/>
      <c r="B274" s="72" t="s">
        <v>952</v>
      </c>
      <c r="C274" s="72" t="s">
        <v>930</v>
      </c>
      <c r="D274" s="72" t="s">
        <v>947</v>
      </c>
      <c r="E274" s="72"/>
      <c r="F274" s="72" t="s">
        <v>940</v>
      </c>
      <c r="G274" s="72" t="s">
        <v>930</v>
      </c>
      <c r="H274" s="72" t="s">
        <v>947</v>
      </c>
      <c r="I274" s="72"/>
      <c r="J274" s="72" t="s">
        <v>952</v>
      </c>
      <c r="K274" s="72" t="s">
        <v>930</v>
      </c>
      <c r="L274" s="72" t="s">
        <v>940</v>
      </c>
      <c r="M274" s="72"/>
      <c r="N274" s="72" t="s">
        <v>933</v>
      </c>
      <c r="O274" s="72" t="s">
        <v>930</v>
      </c>
      <c r="P274" s="72" t="s">
        <v>940</v>
      </c>
    </row>
    <row r="275" spans="1:16" ht="12">
      <c r="A275" s="72"/>
      <c r="B275" s="72" t="s">
        <v>953</v>
      </c>
      <c r="C275" s="73" t="s">
        <v>930</v>
      </c>
      <c r="D275" s="72" t="s">
        <v>949</v>
      </c>
      <c r="E275" s="72"/>
      <c r="F275" s="72" t="s">
        <v>943</v>
      </c>
      <c r="G275" s="73" t="s">
        <v>930</v>
      </c>
      <c r="H275" s="72" t="s">
        <v>949</v>
      </c>
      <c r="I275" s="72"/>
      <c r="J275" s="72" t="s">
        <v>953</v>
      </c>
      <c r="K275" s="73" t="s">
        <v>930</v>
      </c>
      <c r="L275" s="72" t="s">
        <v>943</v>
      </c>
      <c r="M275" s="72"/>
      <c r="N275" s="72" t="s">
        <v>936</v>
      </c>
      <c r="O275" s="73" t="s">
        <v>930</v>
      </c>
      <c r="P275" s="72" t="s">
        <v>943</v>
      </c>
    </row>
    <row r="276" spans="1:16" ht="12">
      <c r="A276" s="72"/>
      <c r="B276" s="72" t="s">
        <v>951</v>
      </c>
      <c r="C276" s="72" t="s">
        <v>930</v>
      </c>
      <c r="D276" s="72" t="s">
        <v>950</v>
      </c>
      <c r="E276" s="72"/>
      <c r="F276" s="72" t="s">
        <v>945</v>
      </c>
      <c r="G276" s="72" t="s">
        <v>930</v>
      </c>
      <c r="H276" s="72" t="s">
        <v>950</v>
      </c>
      <c r="I276" s="72"/>
      <c r="J276" s="72" t="s">
        <v>947</v>
      </c>
      <c r="K276" s="72" t="s">
        <v>930</v>
      </c>
      <c r="L276" s="72" t="s">
        <v>945</v>
      </c>
      <c r="M276" s="72"/>
      <c r="N276" s="72" t="s">
        <v>939</v>
      </c>
      <c r="O276" s="72" t="s">
        <v>930</v>
      </c>
      <c r="P276" s="72" t="s">
        <v>945</v>
      </c>
    </row>
    <row r="277" spans="1:16" ht="12">
      <c r="A277" s="72"/>
      <c r="B277" s="72" t="s">
        <v>938</v>
      </c>
      <c r="C277" s="73" t="s">
        <v>930</v>
      </c>
      <c r="D277" s="72" t="s">
        <v>942</v>
      </c>
      <c r="E277" s="72"/>
      <c r="F277" s="72" t="s">
        <v>942</v>
      </c>
      <c r="G277" s="73" t="s">
        <v>930</v>
      </c>
      <c r="H277" s="72" t="s">
        <v>933</v>
      </c>
      <c r="I277" s="72"/>
      <c r="J277" s="72" t="s">
        <v>946</v>
      </c>
      <c r="K277" s="73" t="s">
        <v>930</v>
      </c>
      <c r="L277" s="72" t="s">
        <v>942</v>
      </c>
      <c r="M277" s="72"/>
      <c r="N277" s="72" t="s">
        <v>942</v>
      </c>
      <c r="O277" s="73" t="s">
        <v>930</v>
      </c>
      <c r="P277" s="72" t="s">
        <v>947</v>
      </c>
    </row>
    <row r="278" spans="1:16" ht="12">
      <c r="A278" s="72"/>
      <c r="B278" s="72" t="s">
        <v>941</v>
      </c>
      <c r="C278" s="72" t="s">
        <v>930</v>
      </c>
      <c r="D278" s="72" t="s">
        <v>929</v>
      </c>
      <c r="E278" s="72"/>
      <c r="F278" s="72" t="s">
        <v>929</v>
      </c>
      <c r="G278" s="72" t="s">
        <v>930</v>
      </c>
      <c r="H278" s="72" t="s">
        <v>936</v>
      </c>
      <c r="I278" s="72"/>
      <c r="J278" s="72" t="s">
        <v>948</v>
      </c>
      <c r="K278" s="72" t="s">
        <v>930</v>
      </c>
      <c r="L278" s="72" t="s">
        <v>929</v>
      </c>
      <c r="M278" s="72"/>
      <c r="N278" s="72" t="s">
        <v>929</v>
      </c>
      <c r="O278" s="72" t="s">
        <v>930</v>
      </c>
      <c r="P278" s="72" t="s">
        <v>949</v>
      </c>
    </row>
    <row r="279" spans="1:16" ht="12">
      <c r="A279" s="72"/>
      <c r="B279" s="72" t="s">
        <v>935</v>
      </c>
      <c r="C279" s="73" t="s">
        <v>930</v>
      </c>
      <c r="D279" s="72" t="s">
        <v>932</v>
      </c>
      <c r="E279" s="72"/>
      <c r="F279" s="72" t="s">
        <v>932</v>
      </c>
      <c r="G279" s="73" t="s">
        <v>930</v>
      </c>
      <c r="H279" s="72" t="s">
        <v>939</v>
      </c>
      <c r="I279" s="72"/>
      <c r="J279" s="72" t="s">
        <v>933</v>
      </c>
      <c r="K279" s="73" t="s">
        <v>930</v>
      </c>
      <c r="L279" s="72" t="s">
        <v>932</v>
      </c>
      <c r="M279" s="72"/>
      <c r="N279" s="72" t="s">
        <v>932</v>
      </c>
      <c r="O279" s="73" t="s">
        <v>930</v>
      </c>
      <c r="P279" s="72" t="s">
        <v>950</v>
      </c>
    </row>
    <row r="280" spans="1:16" ht="12">
      <c r="A280" s="72"/>
      <c r="B280" s="72" t="s">
        <v>936</v>
      </c>
      <c r="C280" s="72" t="s">
        <v>930</v>
      </c>
      <c r="D280" s="72" t="s">
        <v>944</v>
      </c>
      <c r="E280" s="72"/>
      <c r="F280" s="72" t="s">
        <v>935</v>
      </c>
      <c r="G280" s="72" t="s">
        <v>930</v>
      </c>
      <c r="H280" s="72" t="s">
        <v>944</v>
      </c>
      <c r="I280" s="72"/>
      <c r="J280" s="72" t="s">
        <v>936</v>
      </c>
      <c r="K280" s="72" t="s">
        <v>930</v>
      </c>
      <c r="L280" s="72" t="s">
        <v>935</v>
      </c>
      <c r="M280" s="72"/>
      <c r="N280" s="72" t="s">
        <v>935</v>
      </c>
      <c r="O280" s="72" t="s">
        <v>930</v>
      </c>
      <c r="P280" s="72" t="s">
        <v>951</v>
      </c>
    </row>
    <row r="281" spans="1:16" ht="12">
      <c r="A281" s="72"/>
      <c r="B281" s="72" t="s">
        <v>939</v>
      </c>
      <c r="C281" s="73" t="s">
        <v>930</v>
      </c>
      <c r="D281" s="72" t="s">
        <v>946</v>
      </c>
      <c r="E281" s="72"/>
      <c r="F281" s="72" t="s">
        <v>938</v>
      </c>
      <c r="G281" s="73" t="s">
        <v>930</v>
      </c>
      <c r="H281" s="72" t="s">
        <v>946</v>
      </c>
      <c r="I281" s="72"/>
      <c r="J281" s="72" t="s">
        <v>939</v>
      </c>
      <c r="K281" s="73" t="s">
        <v>930</v>
      </c>
      <c r="L281" s="72" t="s">
        <v>938</v>
      </c>
      <c r="M281" s="72"/>
      <c r="N281" s="72" t="s">
        <v>938</v>
      </c>
      <c r="O281" s="73" t="s">
        <v>930</v>
      </c>
      <c r="P281" s="72" t="s">
        <v>952</v>
      </c>
    </row>
    <row r="282" spans="1:16" ht="12">
      <c r="A282" s="72"/>
      <c r="B282" s="72" t="s">
        <v>933</v>
      </c>
      <c r="C282" s="72" t="s">
        <v>930</v>
      </c>
      <c r="D282" s="72" t="s">
        <v>948</v>
      </c>
      <c r="E282" s="72"/>
      <c r="F282" s="72" t="s">
        <v>941</v>
      </c>
      <c r="G282" s="72" t="s">
        <v>930</v>
      </c>
      <c r="H282" s="72" t="s">
        <v>948</v>
      </c>
      <c r="I282" s="72"/>
      <c r="J282" s="72" t="s">
        <v>944</v>
      </c>
      <c r="K282" s="72" t="s">
        <v>930</v>
      </c>
      <c r="L282" s="72" t="s">
        <v>941</v>
      </c>
      <c r="M282" s="72"/>
      <c r="N282" s="72" t="s">
        <v>941</v>
      </c>
      <c r="O282" s="72" t="s">
        <v>930</v>
      </c>
      <c r="P282" s="72" t="s">
        <v>953</v>
      </c>
    </row>
  </sheetData>
  <sheetProtection selectLockedCells="1" selectUnlockedCells="1"/>
  <mergeCells count="4">
    <mergeCell ref="A15:D15"/>
    <mergeCell ref="E15:H15"/>
    <mergeCell ref="I15:L15"/>
    <mergeCell ref="M15:P15"/>
  </mergeCells>
  <printOptions/>
  <pageMargins left="0.7479166666666667" right="0.7479166666666667" top="0.5" bottom="0.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L60"/>
  <sheetViews>
    <sheetView zoomScale="75" zoomScaleNormal="75" workbookViewId="0" topLeftCell="A1">
      <selection activeCell="B2" activeCellId="1" sqref="F307:G307 B2"/>
    </sheetView>
  </sheetViews>
  <sheetFormatPr defaultColWidth="9.140625" defaultRowHeight="12.75"/>
  <cols>
    <col min="1" max="1" width="2.7109375" style="74" customWidth="1"/>
    <col min="2" max="2" width="9.140625" style="74" customWidth="1"/>
    <col min="3" max="3" width="9.140625" style="75" customWidth="1"/>
    <col min="4" max="4" width="3.57421875" style="74" customWidth="1"/>
    <col min="5" max="5" width="9.140625" style="74" customWidth="1"/>
    <col min="6" max="6" width="9.140625" style="75" customWidth="1"/>
    <col min="7" max="7" width="3.57421875" style="74" customWidth="1"/>
    <col min="8" max="8" width="9.140625" style="74" customWidth="1"/>
    <col min="9" max="9" width="9.140625" style="75" customWidth="1"/>
    <col min="10" max="10" width="3.57421875" style="74" customWidth="1"/>
    <col min="11" max="11" width="9.140625" style="74" customWidth="1"/>
    <col min="12" max="12" width="9.140625" style="75" customWidth="1"/>
    <col min="13" max="16384" width="9.140625" style="74" customWidth="1"/>
  </cols>
  <sheetData>
    <row r="2" ht="12">
      <c r="B2" s="74" t="s">
        <v>954</v>
      </c>
    </row>
    <row r="3" ht="12">
      <c r="B3" s="74" t="s">
        <v>955</v>
      </c>
    </row>
    <row r="4" ht="12">
      <c r="B4" s="74" t="s">
        <v>956</v>
      </c>
    </row>
    <row r="5" ht="12">
      <c r="B5" s="74" t="s">
        <v>957</v>
      </c>
    </row>
    <row r="8" spans="2:12" ht="12">
      <c r="B8" s="74" t="s">
        <v>958</v>
      </c>
      <c r="C8" s="75" t="s">
        <v>959</v>
      </c>
      <c r="E8" s="74" t="s">
        <v>960</v>
      </c>
      <c r="F8" s="75" t="s">
        <v>959</v>
      </c>
      <c r="H8" s="74" t="s">
        <v>961</v>
      </c>
      <c r="I8" s="75" t="s">
        <v>959</v>
      </c>
      <c r="K8" s="74" t="s">
        <v>962</v>
      </c>
      <c r="L8" s="75" t="s">
        <v>959</v>
      </c>
    </row>
    <row r="9" spans="2:12" ht="12">
      <c r="B9" s="74" t="s">
        <v>459</v>
      </c>
      <c r="C9" s="75" t="s">
        <v>459</v>
      </c>
      <c r="E9" s="74" t="s">
        <v>392</v>
      </c>
      <c r="F9" s="75" t="s">
        <v>392</v>
      </c>
      <c r="H9" s="74" t="s">
        <v>459</v>
      </c>
      <c r="I9" s="75" t="s">
        <v>459</v>
      </c>
      <c r="K9" s="74" t="s">
        <v>459</v>
      </c>
      <c r="L9" s="75" t="s">
        <v>459</v>
      </c>
    </row>
    <row r="10" spans="2:12" ht="12">
      <c r="B10" s="74" t="s">
        <v>963</v>
      </c>
      <c r="C10" s="75" t="s">
        <v>964</v>
      </c>
      <c r="E10" s="74" t="s">
        <v>965</v>
      </c>
      <c r="F10" s="75" t="s">
        <v>966</v>
      </c>
      <c r="H10" s="74" t="s">
        <v>967</v>
      </c>
      <c r="I10" s="75" t="s">
        <v>968</v>
      </c>
      <c r="K10" s="74" t="s">
        <v>963</v>
      </c>
      <c r="L10" s="75" t="s">
        <v>964</v>
      </c>
    </row>
    <row r="11" spans="2:12" ht="12">
      <c r="B11" s="74" t="s">
        <v>969</v>
      </c>
      <c r="C11" s="75" t="s">
        <v>970</v>
      </c>
      <c r="E11" s="74" t="s">
        <v>971</v>
      </c>
      <c r="F11" s="75" t="s">
        <v>972</v>
      </c>
      <c r="H11" s="74" t="s">
        <v>973</v>
      </c>
      <c r="I11" s="75" t="s">
        <v>974</v>
      </c>
      <c r="K11" s="74" t="s">
        <v>969</v>
      </c>
      <c r="L11" s="75" t="s">
        <v>970</v>
      </c>
    </row>
    <row r="12" spans="2:12" ht="12">
      <c r="B12" s="74" t="s">
        <v>975</v>
      </c>
      <c r="C12" s="75" t="s">
        <v>976</v>
      </c>
      <c r="E12" s="74" t="s">
        <v>977</v>
      </c>
      <c r="F12" s="75" t="s">
        <v>54</v>
      </c>
      <c r="H12" s="74" t="s">
        <v>978</v>
      </c>
      <c r="I12" s="75" t="s">
        <v>154</v>
      </c>
      <c r="K12" s="74" t="s">
        <v>975</v>
      </c>
      <c r="L12" s="75" t="s">
        <v>976</v>
      </c>
    </row>
    <row r="13" spans="2:12" ht="12">
      <c r="B13" s="74" t="s">
        <v>979</v>
      </c>
      <c r="C13" s="75" t="s">
        <v>152</v>
      </c>
      <c r="E13" s="74" t="s">
        <v>980</v>
      </c>
      <c r="F13" s="75" t="s">
        <v>981</v>
      </c>
      <c r="H13" s="74" t="s">
        <v>982</v>
      </c>
      <c r="I13" s="75" t="s">
        <v>983</v>
      </c>
      <c r="K13" s="74" t="s">
        <v>979</v>
      </c>
      <c r="L13" s="75" t="s">
        <v>152</v>
      </c>
    </row>
    <row r="14" spans="2:12" ht="12">
      <c r="B14" s="74" t="s">
        <v>984</v>
      </c>
      <c r="C14" s="75" t="s">
        <v>985</v>
      </c>
      <c r="E14" s="74" t="s">
        <v>82</v>
      </c>
      <c r="F14" s="75" t="s">
        <v>986</v>
      </c>
      <c r="H14" s="74" t="s">
        <v>987</v>
      </c>
      <c r="I14" s="75" t="s">
        <v>988</v>
      </c>
      <c r="K14" s="74" t="s">
        <v>984</v>
      </c>
      <c r="L14" s="75" t="s">
        <v>985</v>
      </c>
    </row>
    <row r="15" spans="2:12" ht="12">
      <c r="B15" s="74" t="s">
        <v>989</v>
      </c>
      <c r="C15" s="75" t="s">
        <v>990</v>
      </c>
      <c r="E15" s="74" t="s">
        <v>991</v>
      </c>
      <c r="F15" s="75" t="s">
        <v>992</v>
      </c>
      <c r="H15" s="74" t="s">
        <v>993</v>
      </c>
      <c r="I15" s="75" t="s">
        <v>994</v>
      </c>
      <c r="K15" s="74" t="s">
        <v>989</v>
      </c>
      <c r="L15" s="75" t="s">
        <v>990</v>
      </c>
    </row>
    <row r="17" spans="2:12" ht="12">
      <c r="B17" s="74" t="s">
        <v>995</v>
      </c>
      <c r="C17" s="75" t="s">
        <v>959</v>
      </c>
      <c r="E17" s="74" t="s">
        <v>996</v>
      </c>
      <c r="F17" s="75" t="s">
        <v>959</v>
      </c>
      <c r="H17" s="74" t="s">
        <v>997</v>
      </c>
      <c r="I17" s="75" t="s">
        <v>959</v>
      </c>
      <c r="K17" s="74" t="s">
        <v>998</v>
      </c>
      <c r="L17" s="75" t="s">
        <v>959</v>
      </c>
    </row>
    <row r="18" spans="2:12" ht="12">
      <c r="B18" s="74" t="s">
        <v>392</v>
      </c>
      <c r="C18" s="75" t="s">
        <v>392</v>
      </c>
      <c r="E18" s="74" t="s">
        <v>459</v>
      </c>
      <c r="F18" s="75" t="s">
        <v>459</v>
      </c>
      <c r="H18" s="74" t="s">
        <v>717</v>
      </c>
      <c r="I18" s="75" t="s">
        <v>717</v>
      </c>
      <c r="K18" s="74" t="s">
        <v>392</v>
      </c>
      <c r="L18" s="75" t="s">
        <v>392</v>
      </c>
    </row>
    <row r="19" spans="2:12" ht="12">
      <c r="B19" s="74" t="s">
        <v>965</v>
      </c>
      <c r="C19" s="75" t="s">
        <v>966</v>
      </c>
      <c r="E19" s="74" t="s">
        <v>967</v>
      </c>
      <c r="F19" s="75" t="s">
        <v>968</v>
      </c>
      <c r="H19" s="74" t="s">
        <v>969</v>
      </c>
      <c r="I19" s="75" t="s">
        <v>999</v>
      </c>
      <c r="K19" s="74" t="s">
        <v>1000</v>
      </c>
      <c r="L19" s="75" t="s">
        <v>1001</v>
      </c>
    </row>
    <row r="20" spans="2:12" ht="12">
      <c r="B20" s="74" t="s">
        <v>971</v>
      </c>
      <c r="C20" s="75" t="s">
        <v>972</v>
      </c>
      <c r="E20" s="74" t="s">
        <v>973</v>
      </c>
      <c r="F20" s="75" t="s">
        <v>974</v>
      </c>
      <c r="H20" s="74" t="s">
        <v>336</v>
      </c>
      <c r="I20" s="75" t="s">
        <v>1002</v>
      </c>
      <c r="K20" s="74" t="s">
        <v>1003</v>
      </c>
      <c r="L20" s="75" t="s">
        <v>1004</v>
      </c>
    </row>
    <row r="21" spans="2:12" ht="12">
      <c r="B21" s="74" t="s">
        <v>977</v>
      </c>
      <c r="C21" s="75" t="s">
        <v>54</v>
      </c>
      <c r="E21" s="74" t="s">
        <v>978</v>
      </c>
      <c r="F21" s="75" t="s">
        <v>154</v>
      </c>
      <c r="H21" s="74" t="s">
        <v>1005</v>
      </c>
      <c r="I21" s="75" t="s">
        <v>1006</v>
      </c>
      <c r="K21" s="74" t="s">
        <v>282</v>
      </c>
      <c r="L21" s="75" t="s">
        <v>1007</v>
      </c>
    </row>
    <row r="22" spans="2:12" ht="12">
      <c r="B22" s="74" t="s">
        <v>980</v>
      </c>
      <c r="C22" s="75" t="s">
        <v>981</v>
      </c>
      <c r="E22" s="74" t="s">
        <v>982</v>
      </c>
      <c r="F22" s="75" t="s">
        <v>983</v>
      </c>
      <c r="H22" s="74" t="s">
        <v>1008</v>
      </c>
      <c r="I22" s="75" t="s">
        <v>1009</v>
      </c>
      <c r="K22" s="74" t="s">
        <v>1010</v>
      </c>
      <c r="L22" s="75" t="s">
        <v>1011</v>
      </c>
    </row>
    <row r="23" spans="2:12" ht="12">
      <c r="B23" s="74" t="s">
        <v>82</v>
      </c>
      <c r="C23" s="75" t="s">
        <v>986</v>
      </c>
      <c r="E23" s="74" t="s">
        <v>987</v>
      </c>
      <c r="F23" s="75" t="s">
        <v>988</v>
      </c>
      <c r="H23" s="74" t="s">
        <v>1012</v>
      </c>
      <c r="I23" s="75" t="s">
        <v>1013</v>
      </c>
      <c r="K23" s="74" t="s">
        <v>355</v>
      </c>
      <c r="L23" s="75" t="s">
        <v>1014</v>
      </c>
    </row>
    <row r="24" spans="2:12" ht="12">
      <c r="B24" s="74" t="s">
        <v>991</v>
      </c>
      <c r="C24" s="75" t="s">
        <v>992</v>
      </c>
      <c r="E24" s="74" t="s">
        <v>993</v>
      </c>
      <c r="F24" s="75" t="s">
        <v>994</v>
      </c>
      <c r="H24" s="74" t="s">
        <v>1015</v>
      </c>
      <c r="I24" s="75" t="s">
        <v>1016</v>
      </c>
      <c r="K24" s="74" t="s">
        <v>1015</v>
      </c>
      <c r="L24" s="75" t="s">
        <v>1016</v>
      </c>
    </row>
    <row r="26" spans="2:12" ht="12">
      <c r="B26" s="74" t="s">
        <v>1017</v>
      </c>
      <c r="C26" s="75" t="s">
        <v>959</v>
      </c>
      <c r="E26" s="74" t="s">
        <v>1018</v>
      </c>
      <c r="F26" s="75" t="s">
        <v>959</v>
      </c>
      <c r="H26" s="74" t="s">
        <v>1019</v>
      </c>
      <c r="I26" s="75" t="s">
        <v>959</v>
      </c>
      <c r="K26" s="74" t="s">
        <v>1020</v>
      </c>
      <c r="L26" s="75" t="s">
        <v>959</v>
      </c>
    </row>
    <row r="27" spans="2:12" ht="12">
      <c r="B27" s="74" t="s">
        <v>192</v>
      </c>
      <c r="C27" s="75" t="s">
        <v>192</v>
      </c>
      <c r="E27" s="74" t="s">
        <v>717</v>
      </c>
      <c r="F27" s="75" t="s">
        <v>717</v>
      </c>
      <c r="H27" s="74" t="s">
        <v>392</v>
      </c>
      <c r="I27" s="75" t="s">
        <v>392</v>
      </c>
      <c r="K27" s="74" t="s">
        <v>192</v>
      </c>
      <c r="L27" s="75" t="s">
        <v>192</v>
      </c>
    </row>
    <row r="28" spans="2:12" ht="12">
      <c r="B28" s="74" t="s">
        <v>1021</v>
      </c>
      <c r="C28" s="75" t="s">
        <v>1022</v>
      </c>
      <c r="E28" s="74" t="s">
        <v>969</v>
      </c>
      <c r="F28" s="75" t="s">
        <v>999</v>
      </c>
      <c r="H28" s="74" t="s">
        <v>1000</v>
      </c>
      <c r="I28" s="75" t="s">
        <v>1001</v>
      </c>
      <c r="K28" s="74" t="s">
        <v>1021</v>
      </c>
      <c r="L28" s="75" t="s">
        <v>1022</v>
      </c>
    </row>
    <row r="29" spans="2:12" ht="12">
      <c r="B29" s="74" t="s">
        <v>1023</v>
      </c>
      <c r="C29" s="75" t="s">
        <v>127</v>
      </c>
      <c r="E29" s="74" t="s">
        <v>336</v>
      </c>
      <c r="F29" s="75" t="s">
        <v>1002</v>
      </c>
      <c r="H29" s="74" t="s">
        <v>1003</v>
      </c>
      <c r="I29" s="75" t="s">
        <v>1004</v>
      </c>
      <c r="K29" s="74" t="s">
        <v>1023</v>
      </c>
      <c r="L29" s="75" t="s">
        <v>127</v>
      </c>
    </row>
    <row r="30" spans="2:12" ht="12">
      <c r="B30" s="74" t="s">
        <v>978</v>
      </c>
      <c r="C30" s="75" t="s">
        <v>154</v>
      </c>
      <c r="E30" s="74" t="s">
        <v>1005</v>
      </c>
      <c r="F30" s="75" t="s">
        <v>1006</v>
      </c>
      <c r="H30" s="74" t="s">
        <v>282</v>
      </c>
      <c r="I30" s="75" t="s">
        <v>1007</v>
      </c>
      <c r="K30" s="74" t="s">
        <v>978</v>
      </c>
      <c r="L30" s="75" t="s">
        <v>154</v>
      </c>
    </row>
    <row r="31" spans="2:12" ht="12">
      <c r="B31" s="74" t="s">
        <v>1024</v>
      </c>
      <c r="C31" s="75" t="s">
        <v>477</v>
      </c>
      <c r="E31" s="74" t="s">
        <v>1008</v>
      </c>
      <c r="F31" s="75" t="s">
        <v>1009</v>
      </c>
      <c r="H31" s="74" t="s">
        <v>1010</v>
      </c>
      <c r="I31" s="75" t="s">
        <v>1011</v>
      </c>
      <c r="K31" s="74" t="s">
        <v>1024</v>
      </c>
      <c r="L31" s="75" t="s">
        <v>477</v>
      </c>
    </row>
    <row r="32" spans="2:12" ht="12">
      <c r="B32" s="74" t="s">
        <v>1025</v>
      </c>
      <c r="C32" s="75" t="s">
        <v>1026</v>
      </c>
      <c r="E32" s="74" t="s">
        <v>1012</v>
      </c>
      <c r="F32" s="75" t="s">
        <v>1013</v>
      </c>
      <c r="H32" s="74" t="s">
        <v>355</v>
      </c>
      <c r="I32" s="75" t="s">
        <v>1014</v>
      </c>
      <c r="K32" s="74" t="s">
        <v>1025</v>
      </c>
      <c r="L32" s="75" t="s">
        <v>1026</v>
      </c>
    </row>
    <row r="33" spans="2:12" ht="12">
      <c r="B33" s="74" t="s">
        <v>1015</v>
      </c>
      <c r="C33" s="75" t="s">
        <v>1016</v>
      </c>
      <c r="E33" s="74" t="s">
        <v>1015</v>
      </c>
      <c r="F33" s="75" t="s">
        <v>1016</v>
      </c>
      <c r="H33" s="74" t="s">
        <v>1015</v>
      </c>
      <c r="I33" s="75" t="s">
        <v>1016</v>
      </c>
      <c r="K33" s="74" t="s">
        <v>1015</v>
      </c>
      <c r="L33" s="75" t="s">
        <v>1016</v>
      </c>
    </row>
    <row r="35" spans="2:12" ht="12">
      <c r="B35" s="74" t="s">
        <v>1027</v>
      </c>
      <c r="C35" s="75" t="s">
        <v>959</v>
      </c>
      <c r="E35" s="74" t="s">
        <v>1028</v>
      </c>
      <c r="F35" s="75" t="s">
        <v>959</v>
      </c>
      <c r="H35" s="74" t="s">
        <v>1029</v>
      </c>
      <c r="I35" s="75" t="s">
        <v>959</v>
      </c>
      <c r="K35" s="74" t="s">
        <v>1030</v>
      </c>
      <c r="L35" s="75" t="s">
        <v>959</v>
      </c>
    </row>
    <row r="36" spans="2:12" ht="12">
      <c r="B36" s="74" t="s">
        <v>459</v>
      </c>
      <c r="C36" s="75" t="s">
        <v>459</v>
      </c>
      <c r="E36" s="74" t="s">
        <v>392</v>
      </c>
      <c r="F36" s="75" t="s">
        <v>392</v>
      </c>
      <c r="H36" s="74" t="s">
        <v>459</v>
      </c>
      <c r="I36" s="75" t="s">
        <v>459</v>
      </c>
      <c r="K36" s="74" t="s">
        <v>459</v>
      </c>
      <c r="L36" s="75" t="s">
        <v>459</v>
      </c>
    </row>
    <row r="37" spans="2:12" ht="12">
      <c r="B37" s="74" t="s">
        <v>963</v>
      </c>
      <c r="C37" s="75" t="s">
        <v>964</v>
      </c>
      <c r="E37" s="74" t="s">
        <v>965</v>
      </c>
      <c r="F37" s="75" t="s">
        <v>966</v>
      </c>
      <c r="H37" s="74" t="s">
        <v>967</v>
      </c>
      <c r="I37" s="75" t="s">
        <v>968</v>
      </c>
      <c r="K37" s="74" t="s">
        <v>963</v>
      </c>
      <c r="L37" s="75" t="s">
        <v>964</v>
      </c>
    </row>
    <row r="38" spans="2:12" ht="12">
      <c r="B38" s="74" t="s">
        <v>969</v>
      </c>
      <c r="C38" s="75" t="s">
        <v>970</v>
      </c>
      <c r="E38" s="74" t="s">
        <v>971</v>
      </c>
      <c r="F38" s="75" t="s">
        <v>972</v>
      </c>
      <c r="H38" s="74" t="s">
        <v>973</v>
      </c>
      <c r="I38" s="75" t="s">
        <v>974</v>
      </c>
      <c r="K38" s="74" t="s">
        <v>969</v>
      </c>
      <c r="L38" s="75" t="s">
        <v>970</v>
      </c>
    </row>
    <row r="39" spans="2:12" ht="12">
      <c r="B39" s="74" t="s">
        <v>975</v>
      </c>
      <c r="C39" s="75" t="s">
        <v>976</v>
      </c>
      <c r="E39" s="74" t="s">
        <v>977</v>
      </c>
      <c r="F39" s="75" t="s">
        <v>54</v>
      </c>
      <c r="H39" s="74" t="s">
        <v>978</v>
      </c>
      <c r="I39" s="75" t="s">
        <v>154</v>
      </c>
      <c r="K39" s="74" t="s">
        <v>975</v>
      </c>
      <c r="L39" s="75" t="s">
        <v>976</v>
      </c>
    </row>
    <row r="40" spans="2:12" ht="12">
      <c r="B40" s="74" t="s">
        <v>979</v>
      </c>
      <c r="C40" s="75" t="s">
        <v>152</v>
      </c>
      <c r="E40" s="74" t="s">
        <v>980</v>
      </c>
      <c r="F40" s="75" t="s">
        <v>981</v>
      </c>
      <c r="H40" s="74" t="s">
        <v>982</v>
      </c>
      <c r="I40" s="75" t="s">
        <v>983</v>
      </c>
      <c r="K40" s="74" t="s">
        <v>979</v>
      </c>
      <c r="L40" s="75" t="s">
        <v>152</v>
      </c>
    </row>
    <row r="41" spans="2:12" ht="12">
      <c r="B41" s="74" t="s">
        <v>984</v>
      </c>
      <c r="C41" s="75" t="s">
        <v>985</v>
      </c>
      <c r="E41" s="74" t="s">
        <v>82</v>
      </c>
      <c r="F41" s="75" t="s">
        <v>986</v>
      </c>
      <c r="H41" s="74" t="s">
        <v>987</v>
      </c>
      <c r="I41" s="75" t="s">
        <v>988</v>
      </c>
      <c r="K41" s="74" t="s">
        <v>984</v>
      </c>
      <c r="L41" s="75" t="s">
        <v>985</v>
      </c>
    </row>
    <row r="42" spans="2:12" ht="12">
      <c r="B42" s="74" t="s">
        <v>989</v>
      </c>
      <c r="C42" s="75" t="s">
        <v>990</v>
      </c>
      <c r="E42" s="74" t="s">
        <v>991</v>
      </c>
      <c r="F42" s="75" t="s">
        <v>992</v>
      </c>
      <c r="H42" s="74" t="s">
        <v>993</v>
      </c>
      <c r="I42" s="75" t="s">
        <v>994</v>
      </c>
      <c r="K42" s="74" t="s">
        <v>989</v>
      </c>
      <c r="L42" s="75" t="s">
        <v>990</v>
      </c>
    </row>
    <row r="44" spans="2:12" ht="12">
      <c r="B44" s="74" t="s">
        <v>1031</v>
      </c>
      <c r="C44" s="75" t="s">
        <v>959</v>
      </c>
      <c r="E44" s="74" t="s">
        <v>1032</v>
      </c>
      <c r="F44" s="75" t="s">
        <v>959</v>
      </c>
      <c r="H44" s="74" t="s">
        <v>1033</v>
      </c>
      <c r="I44" s="75" t="s">
        <v>959</v>
      </c>
      <c r="K44" s="74" t="s">
        <v>1034</v>
      </c>
      <c r="L44" s="75" t="s">
        <v>959</v>
      </c>
    </row>
    <row r="45" spans="2:12" ht="12">
      <c r="B45" s="74" t="s">
        <v>392</v>
      </c>
      <c r="C45" s="75" t="s">
        <v>392</v>
      </c>
      <c r="E45" s="74" t="s">
        <v>192</v>
      </c>
      <c r="F45" s="75" t="s">
        <v>192</v>
      </c>
      <c r="H45" s="74" t="s">
        <v>717</v>
      </c>
      <c r="I45" s="75" t="s">
        <v>717</v>
      </c>
      <c r="K45" s="74" t="s">
        <v>392</v>
      </c>
      <c r="L45" s="75" t="s">
        <v>392</v>
      </c>
    </row>
    <row r="46" spans="2:12" ht="12">
      <c r="B46" s="74" t="s">
        <v>1000</v>
      </c>
      <c r="C46" s="75" t="s">
        <v>1001</v>
      </c>
      <c r="E46" s="74" t="s">
        <v>1021</v>
      </c>
      <c r="F46" s="75" t="s">
        <v>1022</v>
      </c>
      <c r="H46" s="74" t="s">
        <v>969</v>
      </c>
      <c r="I46" s="75" t="s">
        <v>999</v>
      </c>
      <c r="K46" s="74" t="s">
        <v>1000</v>
      </c>
      <c r="L46" s="75" t="s">
        <v>1001</v>
      </c>
    </row>
    <row r="47" spans="2:12" ht="12">
      <c r="B47" s="74" t="s">
        <v>1003</v>
      </c>
      <c r="C47" s="75" t="s">
        <v>1004</v>
      </c>
      <c r="E47" s="74" t="s">
        <v>1023</v>
      </c>
      <c r="F47" s="75" t="s">
        <v>127</v>
      </c>
      <c r="H47" s="74" t="s">
        <v>336</v>
      </c>
      <c r="I47" s="75" t="s">
        <v>1002</v>
      </c>
      <c r="K47" s="74" t="s">
        <v>1003</v>
      </c>
      <c r="L47" s="75" t="s">
        <v>1004</v>
      </c>
    </row>
    <row r="48" spans="2:12" ht="12">
      <c r="B48" s="74" t="s">
        <v>282</v>
      </c>
      <c r="C48" s="75" t="s">
        <v>1007</v>
      </c>
      <c r="E48" s="74" t="s">
        <v>978</v>
      </c>
      <c r="F48" s="75" t="s">
        <v>154</v>
      </c>
      <c r="H48" s="74" t="s">
        <v>1005</v>
      </c>
      <c r="I48" s="75" t="s">
        <v>1006</v>
      </c>
      <c r="K48" s="74" t="s">
        <v>282</v>
      </c>
      <c r="L48" s="75" t="s">
        <v>1007</v>
      </c>
    </row>
    <row r="49" spans="2:12" ht="12">
      <c r="B49" s="74" t="s">
        <v>980</v>
      </c>
      <c r="C49" s="75" t="s">
        <v>981</v>
      </c>
      <c r="E49" s="74" t="s">
        <v>1024</v>
      </c>
      <c r="F49" s="75" t="s">
        <v>477</v>
      </c>
      <c r="H49" s="74" t="s">
        <v>1008</v>
      </c>
      <c r="I49" s="75" t="s">
        <v>1009</v>
      </c>
      <c r="K49" s="74" t="s">
        <v>1010</v>
      </c>
      <c r="L49" s="75" t="s">
        <v>1011</v>
      </c>
    </row>
    <row r="50" spans="2:12" ht="12">
      <c r="B50" s="74" t="s">
        <v>82</v>
      </c>
      <c r="C50" s="75" t="s">
        <v>986</v>
      </c>
      <c r="E50" s="74" t="s">
        <v>1025</v>
      </c>
      <c r="F50" s="75" t="s">
        <v>1026</v>
      </c>
      <c r="H50" s="74" t="s">
        <v>1012</v>
      </c>
      <c r="I50" s="75" t="s">
        <v>1013</v>
      </c>
      <c r="K50" s="74" t="s">
        <v>355</v>
      </c>
      <c r="L50" s="75" t="s">
        <v>1014</v>
      </c>
    </row>
    <row r="51" spans="2:12" ht="12">
      <c r="B51" s="74" t="s">
        <v>991</v>
      </c>
      <c r="C51" s="75" t="s">
        <v>992</v>
      </c>
      <c r="E51" s="74" t="s">
        <v>1015</v>
      </c>
      <c r="F51" s="75" t="s">
        <v>1016</v>
      </c>
      <c r="H51" s="74" t="s">
        <v>1015</v>
      </c>
      <c r="I51" s="75" t="s">
        <v>1016</v>
      </c>
      <c r="K51" s="74" t="s">
        <v>1015</v>
      </c>
      <c r="L51" s="75" t="s">
        <v>1016</v>
      </c>
    </row>
    <row r="53" spans="2:12" ht="12">
      <c r="B53" s="74" t="s">
        <v>1035</v>
      </c>
      <c r="C53" s="75" t="s">
        <v>959</v>
      </c>
      <c r="E53" s="74" t="s">
        <v>1036</v>
      </c>
      <c r="F53" s="75" t="s">
        <v>959</v>
      </c>
      <c r="H53" s="74" t="s">
        <v>1037</v>
      </c>
      <c r="I53" s="75" t="s">
        <v>959</v>
      </c>
      <c r="K53" s="74" t="s">
        <v>1038</v>
      </c>
      <c r="L53" s="75" t="s">
        <v>959</v>
      </c>
    </row>
    <row r="54" spans="2:12" ht="12">
      <c r="B54" s="74" t="s">
        <v>192</v>
      </c>
      <c r="C54" s="75" t="s">
        <v>192</v>
      </c>
      <c r="E54" s="74" t="s">
        <v>717</v>
      </c>
      <c r="F54" s="75" t="s">
        <v>717</v>
      </c>
      <c r="H54" s="74" t="s">
        <v>392</v>
      </c>
      <c r="I54" s="75" t="s">
        <v>392</v>
      </c>
      <c r="K54" s="74" t="s">
        <v>459</v>
      </c>
      <c r="L54" s="75" t="s">
        <v>459</v>
      </c>
    </row>
    <row r="55" spans="2:12" ht="12">
      <c r="B55" s="74" t="s">
        <v>1021</v>
      </c>
      <c r="C55" s="75" t="s">
        <v>1022</v>
      </c>
      <c r="E55" s="74" t="s">
        <v>969</v>
      </c>
      <c r="F55" s="75" t="s">
        <v>999</v>
      </c>
      <c r="H55" s="74" t="s">
        <v>965</v>
      </c>
      <c r="I55" s="75" t="s">
        <v>966</v>
      </c>
      <c r="K55" s="74" t="s">
        <v>967</v>
      </c>
      <c r="L55" s="75" t="s">
        <v>968</v>
      </c>
    </row>
    <row r="56" spans="2:12" ht="12">
      <c r="B56" s="74" t="s">
        <v>1023</v>
      </c>
      <c r="C56" s="75" t="s">
        <v>127</v>
      </c>
      <c r="E56" s="74" t="s">
        <v>336</v>
      </c>
      <c r="F56" s="75" t="s">
        <v>1002</v>
      </c>
      <c r="H56" s="74" t="s">
        <v>971</v>
      </c>
      <c r="I56" s="75" t="s">
        <v>972</v>
      </c>
      <c r="K56" s="74" t="s">
        <v>973</v>
      </c>
      <c r="L56" s="75" t="s">
        <v>974</v>
      </c>
    </row>
    <row r="57" spans="2:12" ht="12">
      <c r="B57" s="74" t="s">
        <v>978</v>
      </c>
      <c r="C57" s="75" t="s">
        <v>154</v>
      </c>
      <c r="E57" s="74" t="s">
        <v>1005</v>
      </c>
      <c r="F57" s="75" t="s">
        <v>1006</v>
      </c>
      <c r="H57" s="74" t="s">
        <v>977</v>
      </c>
      <c r="I57" s="75" t="s">
        <v>54</v>
      </c>
      <c r="K57" s="74" t="s">
        <v>978</v>
      </c>
      <c r="L57" s="75" t="s">
        <v>154</v>
      </c>
    </row>
    <row r="58" spans="2:12" ht="12">
      <c r="B58" s="74" t="s">
        <v>1024</v>
      </c>
      <c r="C58" s="75" t="s">
        <v>477</v>
      </c>
      <c r="E58" s="74" t="s">
        <v>1008</v>
      </c>
      <c r="F58" s="75" t="s">
        <v>1009</v>
      </c>
      <c r="H58" s="74" t="s">
        <v>1010</v>
      </c>
      <c r="I58" s="75" t="s">
        <v>1011</v>
      </c>
      <c r="K58" s="74" t="s">
        <v>982</v>
      </c>
      <c r="L58" s="75" t="s">
        <v>983</v>
      </c>
    </row>
    <row r="59" spans="2:12" ht="12">
      <c r="B59" s="74" t="s">
        <v>1025</v>
      </c>
      <c r="C59" s="75" t="s">
        <v>1026</v>
      </c>
      <c r="E59" s="74" t="s">
        <v>1012</v>
      </c>
      <c r="F59" s="75" t="s">
        <v>1013</v>
      </c>
      <c r="H59" s="74" t="s">
        <v>355</v>
      </c>
      <c r="I59" s="75" t="s">
        <v>1014</v>
      </c>
      <c r="K59" s="74" t="s">
        <v>987</v>
      </c>
      <c r="L59" s="75" t="s">
        <v>988</v>
      </c>
    </row>
    <row r="60" spans="2:12" ht="12">
      <c r="B60" s="74" t="s">
        <v>1015</v>
      </c>
      <c r="C60" s="75" t="s">
        <v>1016</v>
      </c>
      <c r="E60" s="74" t="s">
        <v>1015</v>
      </c>
      <c r="F60" s="75" t="s">
        <v>1016</v>
      </c>
      <c r="H60" s="74" t="s">
        <v>1015</v>
      </c>
      <c r="I60" s="75" t="s">
        <v>1016</v>
      </c>
      <c r="K60" s="74" t="s">
        <v>993</v>
      </c>
      <c r="L60" s="75" t="s">
        <v>994</v>
      </c>
    </row>
  </sheetData>
  <sheetProtection selectLockedCells="1" selectUnlockedCells="1"/>
  <printOptions/>
  <pageMargins left="0.7479166666666667" right="0.7479166666666667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2016-10-25T19:04:34Z</dcterms:modified>
  <cp:category/>
  <cp:version/>
  <cp:contentType/>
  <cp:contentStatus/>
  <cp:revision>36</cp:revision>
</cp:coreProperties>
</file>